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portanova/Desktop/Templates/2025/"/>
    </mc:Choice>
  </mc:AlternateContent>
  <xr:revisionPtr revIDLastSave="0" documentId="13_ncr:1_{B266093E-A7D5-6342-92C1-5E0B8659A989}" xr6:coauthVersionLast="47" xr6:coauthVersionMax="47" xr10:uidLastSave="{00000000-0000-0000-0000-000000000000}"/>
  <bookViews>
    <workbookView xWindow="1440" yWindow="640" windowWidth="28800" windowHeight="15840" activeTab="1" xr2:uid="{00000000-000D-0000-FFFF-FFFF00000000}"/>
  </bookViews>
  <sheets>
    <sheet name="Master Copy" sheetId="16" r:id="rId1"/>
    <sheet name="January 2025" sheetId="4" r:id="rId2"/>
    <sheet name="February 2025" sheetId="17" r:id="rId3"/>
    <sheet name="March 2025" sheetId="30" r:id="rId4"/>
    <sheet name="April 2025" sheetId="31" r:id="rId5"/>
    <sheet name="May 2025" sheetId="33" r:id="rId6"/>
    <sheet name="June 2025" sheetId="35" r:id="rId7"/>
    <sheet name="July 2025" sheetId="34" r:id="rId8"/>
    <sheet name="August 2025" sheetId="36" r:id="rId9"/>
    <sheet name="September 2025" sheetId="37" r:id="rId10"/>
    <sheet name="October 2025" sheetId="38" r:id="rId11"/>
    <sheet name="November 2025" sheetId="39" r:id="rId12"/>
    <sheet name="December 2025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" i="40" l="1"/>
  <c r="S11" i="40"/>
  <c r="R11" i="40"/>
  <c r="S11" i="39"/>
  <c r="R11" i="39"/>
  <c r="S11" i="38"/>
  <c r="R11" i="38"/>
  <c r="S11" i="37"/>
  <c r="R11" i="37"/>
  <c r="S11" i="36"/>
  <c r="R11" i="36"/>
  <c r="S11" i="34"/>
  <c r="R11" i="34"/>
  <c r="S11" i="35"/>
  <c r="R11" i="35"/>
  <c r="S11" i="33"/>
  <c r="R11" i="33"/>
  <c r="S11" i="31"/>
  <c r="R11" i="31"/>
  <c r="S11" i="30"/>
  <c r="R11" i="30"/>
  <c r="H37" i="16" l="1"/>
  <c r="I45" i="40"/>
  <c r="I45" i="39"/>
  <c r="I45" i="38"/>
  <c r="I45" i="37"/>
  <c r="I45" i="36"/>
  <c r="I45" i="34"/>
  <c r="I45" i="35"/>
  <c r="I45" i="33"/>
  <c r="I45" i="31"/>
  <c r="I45" i="30"/>
  <c r="I45" i="17"/>
  <c r="I45" i="4"/>
  <c r="B46" i="40"/>
  <c r="L43" i="40"/>
  <c r="K43" i="40"/>
  <c r="J43" i="40"/>
  <c r="I43" i="40"/>
  <c r="G43" i="40"/>
  <c r="F43" i="40"/>
  <c r="H42" i="40"/>
  <c r="H41" i="40"/>
  <c r="H40" i="40"/>
  <c r="H39" i="40"/>
  <c r="H38" i="40"/>
  <c r="H37" i="40"/>
  <c r="H36" i="40"/>
  <c r="H35" i="40"/>
  <c r="H34" i="40"/>
  <c r="H33" i="40"/>
  <c r="H32" i="40"/>
  <c r="H31" i="40"/>
  <c r="H30" i="40"/>
  <c r="H29" i="40"/>
  <c r="H28" i="40"/>
  <c r="H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43" i="40" s="1"/>
  <c r="D6" i="40" s="1"/>
  <c r="H14" i="40"/>
  <c r="H13" i="40"/>
  <c r="H12" i="40"/>
  <c r="E4" i="40"/>
  <c r="D4" i="40"/>
  <c r="P8" i="40"/>
  <c r="D8" i="40"/>
  <c r="P7" i="40"/>
  <c r="D7" i="40"/>
  <c r="P6" i="40"/>
  <c r="P5" i="40"/>
  <c r="D3" i="40"/>
  <c r="B46" i="39"/>
  <c r="L43" i="39"/>
  <c r="K43" i="39"/>
  <c r="J43" i="39"/>
  <c r="I43" i="39"/>
  <c r="G43" i="39"/>
  <c r="F43" i="39"/>
  <c r="H42" i="39"/>
  <c r="H41" i="39"/>
  <c r="H40" i="39"/>
  <c r="H39" i="39"/>
  <c r="H38" i="39"/>
  <c r="H37" i="39"/>
  <c r="H36" i="39"/>
  <c r="H35" i="39"/>
  <c r="H34" i="39"/>
  <c r="H33" i="39"/>
  <c r="H32" i="39"/>
  <c r="H31" i="39"/>
  <c r="H30" i="39"/>
  <c r="H29" i="39"/>
  <c r="H28" i="39"/>
  <c r="H27" i="39"/>
  <c r="H26" i="39"/>
  <c r="H25" i="39"/>
  <c r="H24" i="39"/>
  <c r="H23" i="39"/>
  <c r="H22" i="39"/>
  <c r="H21" i="39"/>
  <c r="H20" i="39"/>
  <c r="H19" i="39"/>
  <c r="H18" i="39"/>
  <c r="H17" i="39"/>
  <c r="H16" i="39"/>
  <c r="H15" i="39"/>
  <c r="H14" i="39"/>
  <c r="H13" i="39"/>
  <c r="H12" i="39"/>
  <c r="E4" i="39"/>
  <c r="D4" i="39"/>
  <c r="P8" i="39"/>
  <c r="D8" i="39"/>
  <c r="P7" i="39"/>
  <c r="D7" i="39"/>
  <c r="P6" i="39"/>
  <c r="P5" i="39"/>
  <c r="H3" i="39"/>
  <c r="D3" i="39"/>
  <c r="B46" i="38"/>
  <c r="L43" i="38"/>
  <c r="K43" i="38"/>
  <c r="J43" i="38"/>
  <c r="I43" i="38"/>
  <c r="G43" i="38"/>
  <c r="F43" i="38"/>
  <c r="H42" i="38"/>
  <c r="H41" i="38"/>
  <c r="H40" i="38"/>
  <c r="H39" i="38"/>
  <c r="H38" i="38"/>
  <c r="H37" i="38"/>
  <c r="H36" i="38"/>
  <c r="H35" i="38"/>
  <c r="H34" i="38"/>
  <c r="H33" i="38"/>
  <c r="H32" i="38"/>
  <c r="H31" i="38"/>
  <c r="H30" i="38"/>
  <c r="H29" i="38"/>
  <c r="H28" i="38"/>
  <c r="H27" i="38"/>
  <c r="H26" i="38"/>
  <c r="H25" i="38"/>
  <c r="H24" i="38"/>
  <c r="H23" i="38"/>
  <c r="H22" i="38"/>
  <c r="H21" i="38"/>
  <c r="H20" i="38"/>
  <c r="H19" i="38"/>
  <c r="H18" i="38"/>
  <c r="H17" i="38"/>
  <c r="H16" i="38"/>
  <c r="H15" i="38"/>
  <c r="H14" i="38"/>
  <c r="H13" i="38"/>
  <c r="H12" i="38"/>
  <c r="E4" i="38"/>
  <c r="D4" i="38"/>
  <c r="P8" i="38"/>
  <c r="D8" i="38"/>
  <c r="P7" i="38"/>
  <c r="D7" i="38"/>
  <c r="P6" i="38"/>
  <c r="P5" i="38"/>
  <c r="H3" i="38"/>
  <c r="D3" i="38"/>
  <c r="B46" i="37"/>
  <c r="L43" i="37"/>
  <c r="K43" i="37"/>
  <c r="J43" i="37"/>
  <c r="I43" i="37"/>
  <c r="G43" i="37"/>
  <c r="F43" i="37"/>
  <c r="H42" i="37"/>
  <c r="H41" i="37"/>
  <c r="H40" i="37"/>
  <c r="H39" i="37"/>
  <c r="H38" i="37"/>
  <c r="H37" i="37"/>
  <c r="H36" i="37"/>
  <c r="H35" i="37"/>
  <c r="H34" i="37"/>
  <c r="H33" i="37"/>
  <c r="H32" i="37"/>
  <c r="H31" i="37"/>
  <c r="H30" i="37"/>
  <c r="H29" i="37"/>
  <c r="H28" i="37"/>
  <c r="H27" i="37"/>
  <c r="H26" i="37"/>
  <c r="H25" i="37"/>
  <c r="H24" i="37"/>
  <c r="H23" i="37"/>
  <c r="H22" i="37"/>
  <c r="H21" i="37"/>
  <c r="H20" i="37"/>
  <c r="H19" i="37"/>
  <c r="H18" i="37"/>
  <c r="H17" i="37"/>
  <c r="H16" i="37"/>
  <c r="H15" i="37"/>
  <c r="H14" i="37"/>
  <c r="H13" i="37"/>
  <c r="H12" i="37"/>
  <c r="E4" i="37"/>
  <c r="D4" i="37"/>
  <c r="P8" i="37"/>
  <c r="D8" i="37"/>
  <c r="P7" i="37"/>
  <c r="D7" i="37"/>
  <c r="P6" i="37"/>
  <c r="P5" i="37"/>
  <c r="H3" i="37"/>
  <c r="D3" i="37"/>
  <c r="B46" i="36"/>
  <c r="L43" i="36"/>
  <c r="K43" i="36"/>
  <c r="J43" i="36"/>
  <c r="I43" i="36"/>
  <c r="G43" i="36"/>
  <c r="F43" i="36"/>
  <c r="H42" i="36"/>
  <c r="H41" i="36"/>
  <c r="H40" i="36"/>
  <c r="H39" i="36"/>
  <c r="H38" i="36"/>
  <c r="H37" i="36"/>
  <c r="H36" i="36"/>
  <c r="H35" i="36"/>
  <c r="H34" i="36"/>
  <c r="H33" i="36"/>
  <c r="H32" i="36"/>
  <c r="H31" i="36"/>
  <c r="H30" i="36"/>
  <c r="H29" i="36"/>
  <c r="H28" i="36"/>
  <c r="H27" i="36"/>
  <c r="H26" i="36"/>
  <c r="H25" i="36"/>
  <c r="H24" i="36"/>
  <c r="H23" i="36"/>
  <c r="H22" i="36"/>
  <c r="H21" i="36"/>
  <c r="H20" i="36"/>
  <c r="H19" i="36"/>
  <c r="H18" i="36"/>
  <c r="H17" i="36"/>
  <c r="H16" i="36"/>
  <c r="H15" i="36"/>
  <c r="H14" i="36"/>
  <c r="H13" i="36"/>
  <c r="H12" i="36"/>
  <c r="E4" i="36"/>
  <c r="D4" i="36"/>
  <c r="P8" i="36"/>
  <c r="D8" i="36"/>
  <c r="P7" i="36"/>
  <c r="D7" i="36"/>
  <c r="P6" i="36"/>
  <c r="P5" i="36"/>
  <c r="H3" i="36"/>
  <c r="D3" i="36"/>
  <c r="B46" i="35"/>
  <c r="L43" i="35"/>
  <c r="K43" i="35"/>
  <c r="J43" i="35"/>
  <c r="I43" i="35"/>
  <c r="G43" i="35"/>
  <c r="F43" i="35"/>
  <c r="H42" i="35"/>
  <c r="H41" i="35"/>
  <c r="H40" i="35"/>
  <c r="H39" i="35"/>
  <c r="H38" i="35"/>
  <c r="H37" i="35"/>
  <c r="H36" i="35"/>
  <c r="H35" i="35"/>
  <c r="H34" i="35"/>
  <c r="H33" i="35"/>
  <c r="H32" i="35"/>
  <c r="H31" i="35"/>
  <c r="H30" i="35"/>
  <c r="H29" i="35"/>
  <c r="H28" i="35"/>
  <c r="H27" i="35"/>
  <c r="H26" i="35"/>
  <c r="H25" i="35"/>
  <c r="H24" i="35"/>
  <c r="H23" i="35"/>
  <c r="H22" i="35"/>
  <c r="H21" i="35"/>
  <c r="H20" i="35"/>
  <c r="H19" i="35"/>
  <c r="H18" i="35"/>
  <c r="H17" i="35"/>
  <c r="H16" i="35"/>
  <c r="H15" i="35"/>
  <c r="H14" i="35"/>
  <c r="H13" i="35"/>
  <c r="H12" i="35"/>
  <c r="E4" i="35"/>
  <c r="D4" i="35"/>
  <c r="P8" i="35"/>
  <c r="D8" i="35"/>
  <c r="P7" i="35"/>
  <c r="D7" i="35"/>
  <c r="P6" i="35"/>
  <c r="P5" i="35"/>
  <c r="H3" i="35"/>
  <c r="D3" i="35"/>
  <c r="B46" i="34"/>
  <c r="L43" i="34"/>
  <c r="K43" i="34"/>
  <c r="J43" i="34"/>
  <c r="I43" i="34"/>
  <c r="D8" i="34" s="1"/>
  <c r="G43" i="34"/>
  <c r="D7" i="34" s="1"/>
  <c r="F43" i="34"/>
  <c r="H42" i="34"/>
  <c r="H41" i="34"/>
  <c r="H40" i="34"/>
  <c r="H39" i="34"/>
  <c r="H38" i="34"/>
  <c r="H37" i="34"/>
  <c r="H36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E4" i="34"/>
  <c r="D4" i="34"/>
  <c r="P8" i="34"/>
  <c r="P7" i="34"/>
  <c r="P6" i="34"/>
  <c r="P5" i="34"/>
  <c r="H3" i="34"/>
  <c r="D3" i="34"/>
  <c r="B46" i="33"/>
  <c r="L43" i="33"/>
  <c r="K43" i="33"/>
  <c r="J43" i="33"/>
  <c r="I43" i="33"/>
  <c r="G43" i="33"/>
  <c r="F43" i="33"/>
  <c r="H42" i="33"/>
  <c r="H41" i="33"/>
  <c r="H40" i="33"/>
  <c r="H39" i="33"/>
  <c r="H38" i="33"/>
  <c r="H37" i="33"/>
  <c r="H36" i="33"/>
  <c r="H35" i="33"/>
  <c r="H34" i="33"/>
  <c r="H33" i="33"/>
  <c r="H32" i="33"/>
  <c r="H31" i="33"/>
  <c r="H30" i="33"/>
  <c r="H29" i="33"/>
  <c r="H28" i="33"/>
  <c r="H27" i="33"/>
  <c r="H26" i="33"/>
  <c r="H25" i="33"/>
  <c r="H24" i="33"/>
  <c r="H23" i="33"/>
  <c r="H22" i="33"/>
  <c r="H21" i="33"/>
  <c r="H20" i="33"/>
  <c r="H19" i="33"/>
  <c r="H18" i="33"/>
  <c r="H17" i="33"/>
  <c r="H16" i="33"/>
  <c r="H15" i="33"/>
  <c r="H14" i="33"/>
  <c r="H13" i="33"/>
  <c r="H12" i="33"/>
  <c r="E4" i="33"/>
  <c r="D4" i="33"/>
  <c r="P8" i="33"/>
  <c r="D8" i="33"/>
  <c r="P7" i="33"/>
  <c r="D7" i="33"/>
  <c r="P6" i="33"/>
  <c r="P5" i="33"/>
  <c r="H3" i="33"/>
  <c r="D3" i="33"/>
  <c r="B46" i="31"/>
  <c r="L43" i="31"/>
  <c r="K43" i="31"/>
  <c r="J43" i="31"/>
  <c r="I43" i="31"/>
  <c r="G43" i="31"/>
  <c r="F43" i="31"/>
  <c r="H42" i="31"/>
  <c r="H41" i="31"/>
  <c r="H40" i="31"/>
  <c r="H39" i="31"/>
  <c r="H38" i="31"/>
  <c r="H37" i="31"/>
  <c r="H36" i="31"/>
  <c r="H35" i="31"/>
  <c r="H34" i="31"/>
  <c r="H33" i="31"/>
  <c r="H32" i="31"/>
  <c r="H31" i="31"/>
  <c r="H30" i="31"/>
  <c r="H29" i="31"/>
  <c r="H28" i="31"/>
  <c r="H27" i="31"/>
  <c r="H26" i="31"/>
  <c r="H25" i="31"/>
  <c r="H24" i="31"/>
  <c r="H23" i="31"/>
  <c r="H22" i="31"/>
  <c r="H21" i="31"/>
  <c r="H20" i="31"/>
  <c r="H19" i="31"/>
  <c r="H18" i="31"/>
  <c r="H17" i="31"/>
  <c r="H16" i="31"/>
  <c r="H15" i="31"/>
  <c r="H43" i="31" s="1"/>
  <c r="D6" i="31" s="1"/>
  <c r="H14" i="31"/>
  <c r="H13" i="31"/>
  <c r="H12" i="31"/>
  <c r="E4" i="31"/>
  <c r="D4" i="31"/>
  <c r="P8" i="31"/>
  <c r="D8" i="31"/>
  <c r="P7" i="31"/>
  <c r="D7" i="31"/>
  <c r="P6" i="31"/>
  <c r="P5" i="31"/>
  <c r="H3" i="31"/>
  <c r="E3" i="31"/>
  <c r="D3" i="31"/>
  <c r="B46" i="30"/>
  <c r="L43" i="30"/>
  <c r="K43" i="30"/>
  <c r="J43" i="30"/>
  <c r="I43" i="30"/>
  <c r="G43" i="30"/>
  <c r="F43" i="30"/>
  <c r="H42" i="30"/>
  <c r="H41" i="30"/>
  <c r="H40" i="30"/>
  <c r="H39" i="30"/>
  <c r="H38" i="30"/>
  <c r="H37" i="30"/>
  <c r="H36" i="30"/>
  <c r="H35" i="30"/>
  <c r="H34" i="30"/>
  <c r="H33" i="30"/>
  <c r="H32" i="30"/>
  <c r="H31" i="30"/>
  <c r="H30" i="30"/>
  <c r="H29" i="30"/>
  <c r="H28" i="30"/>
  <c r="H27" i="30"/>
  <c r="H26" i="30"/>
  <c r="H25" i="30"/>
  <c r="H24" i="30"/>
  <c r="H23" i="30"/>
  <c r="H22" i="30"/>
  <c r="H21" i="30"/>
  <c r="H20" i="30"/>
  <c r="H19" i="30"/>
  <c r="H18" i="30"/>
  <c r="H17" i="30"/>
  <c r="H16" i="30"/>
  <c r="H15" i="30"/>
  <c r="H14" i="30"/>
  <c r="H13" i="30"/>
  <c r="H12" i="30"/>
  <c r="E4" i="30"/>
  <c r="D4" i="30"/>
  <c r="P8" i="30"/>
  <c r="D8" i="30"/>
  <c r="P7" i="30"/>
  <c r="D7" i="30"/>
  <c r="P6" i="30"/>
  <c r="P5" i="30"/>
  <c r="H3" i="30"/>
  <c r="E3" i="30"/>
  <c r="D3" i="30"/>
  <c r="H12" i="17"/>
  <c r="E3" i="16"/>
  <c r="D3" i="16"/>
  <c r="H43" i="34" l="1"/>
  <c r="D6" i="34" s="1"/>
  <c r="H43" i="30"/>
  <c r="D6" i="30" s="1"/>
  <c r="E3" i="33"/>
  <c r="D5" i="33" s="1"/>
  <c r="E3" i="34"/>
  <c r="D5" i="34" s="1"/>
  <c r="D9" i="34" s="1"/>
  <c r="E3" i="35"/>
  <c r="D5" i="35" s="1"/>
  <c r="H43" i="35"/>
  <c r="D6" i="35" s="1"/>
  <c r="H43" i="37"/>
  <c r="D6" i="37" s="1"/>
  <c r="E3" i="38"/>
  <c r="D5" i="38" s="1"/>
  <c r="H43" i="33"/>
  <c r="D6" i="33" s="1"/>
  <c r="E3" i="36"/>
  <c r="D5" i="36" s="1"/>
  <c r="H43" i="38"/>
  <c r="D6" i="38" s="1"/>
  <c r="E3" i="39"/>
  <c r="D5" i="39" s="1"/>
  <c r="H43" i="36"/>
  <c r="D6" i="36" s="1"/>
  <c r="E3" i="37"/>
  <c r="D5" i="37" s="1"/>
  <c r="H43" i="39"/>
  <c r="D6" i="39" s="1"/>
  <c r="E3" i="40"/>
  <c r="D5" i="40" s="1"/>
  <c r="D9" i="40" s="1"/>
  <c r="D5" i="31"/>
  <c r="D9" i="31" s="1"/>
  <c r="D5" i="30"/>
  <c r="D9" i="30" s="1"/>
  <c r="H12" i="4"/>
  <c r="D9" i="39" l="1"/>
  <c r="D9" i="38"/>
  <c r="D9" i="37"/>
  <c r="D9" i="36"/>
  <c r="D9" i="33"/>
  <c r="D9" i="35"/>
  <c r="R11" i="17"/>
  <c r="D3" i="17" s="1"/>
  <c r="P6" i="4"/>
  <c r="P5" i="4"/>
  <c r="P8" i="17"/>
  <c r="P8" i="4"/>
  <c r="P7" i="17"/>
  <c r="P7" i="4"/>
  <c r="H3" i="17"/>
  <c r="H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8" i="16"/>
  <c r="H39" i="16"/>
  <c r="H40" i="16"/>
  <c r="H41" i="16"/>
  <c r="H42" i="16"/>
  <c r="H13" i="4"/>
  <c r="H13" i="17"/>
  <c r="H13" i="16"/>
  <c r="S11" i="17"/>
  <c r="H12" i="16"/>
  <c r="J43" i="16"/>
  <c r="K43" i="16"/>
  <c r="L43" i="16"/>
  <c r="I43" i="16"/>
  <c r="B46" i="17"/>
  <c r="B46" i="4"/>
  <c r="P6" i="17"/>
  <c r="P5" i="17"/>
  <c r="L43" i="17"/>
  <c r="K43" i="17"/>
  <c r="J43" i="17"/>
  <c r="I43" i="17"/>
  <c r="D8" i="17"/>
  <c r="G43" i="17"/>
  <c r="D7" i="17" s="1"/>
  <c r="F43" i="17"/>
  <c r="L44" i="16"/>
  <c r="K44" i="16"/>
  <c r="J44" i="16"/>
  <c r="I44" i="16"/>
  <c r="D8" i="16" s="1"/>
  <c r="G43" i="16"/>
  <c r="D7" i="16" s="1"/>
  <c r="F43" i="16"/>
  <c r="E4" i="16"/>
  <c r="D4" i="16"/>
  <c r="E3" i="4"/>
  <c r="D3" i="4"/>
  <c r="L43" i="4"/>
  <c r="K43" i="4"/>
  <c r="J43" i="4"/>
  <c r="I43" i="4"/>
  <c r="D8" i="4" s="1"/>
  <c r="G43" i="4"/>
  <c r="D7" i="4" s="1"/>
  <c r="F43" i="4"/>
  <c r="E4" i="4"/>
  <c r="D4" i="4"/>
  <c r="D5" i="16" l="1"/>
  <c r="D5" i="4"/>
  <c r="D4" i="17"/>
  <c r="H43" i="17"/>
  <c r="D6" i="17" s="1"/>
  <c r="H43" i="16"/>
  <c r="D6" i="16" s="1"/>
  <c r="H43" i="4"/>
  <c r="D6" i="4" s="1"/>
  <c r="E3" i="17"/>
  <c r="E4" i="17"/>
  <c r="D9" i="16" l="1"/>
  <c r="D9" i="4"/>
  <c r="D5" i="17"/>
  <c r="D9" i="17" s="1"/>
</calcChain>
</file>

<file path=xl/sharedStrings.xml><?xml version="1.0" encoding="utf-8"?>
<sst xmlns="http://schemas.openxmlformats.org/spreadsheetml/2006/main" count="550" uniqueCount="53">
  <si>
    <t>FOR OFFICE USE ONLY</t>
  </si>
  <si>
    <t>TOTALS</t>
  </si>
  <si>
    <t>Date</t>
  </si>
  <si>
    <t>Comments</t>
  </si>
  <si>
    <t>P/Diem</t>
  </si>
  <si>
    <t>Miles</t>
  </si>
  <si>
    <t>Personal</t>
  </si>
  <si>
    <t>Commute</t>
  </si>
  <si>
    <t>Business</t>
  </si>
  <si>
    <t>SUMMARY OF ACTIVITIES &amp; LOCATION</t>
  </si>
  <si>
    <t>Car # 2</t>
  </si>
  <si>
    <t>Car # 1</t>
  </si>
  <si>
    <t>Daily Odometer Reading</t>
  </si>
  <si>
    <t>Total Regular Business Miles</t>
  </si>
  <si>
    <t>Special Travel Miles</t>
  </si>
  <si>
    <t>Less Commute Miles</t>
  </si>
  <si>
    <t>Less Personal Miles</t>
  </si>
  <si>
    <t>City/State/Zip:</t>
  </si>
  <si>
    <t>Total Miles Driven</t>
  </si>
  <si>
    <t>Address:</t>
  </si>
  <si>
    <t>Beginning of the Month</t>
  </si>
  <si>
    <t>Name:</t>
  </si>
  <si>
    <t>End of Month</t>
  </si>
  <si>
    <t>Month:</t>
  </si>
  <si>
    <t>Car 2</t>
  </si>
  <si>
    <t>CAR 1</t>
  </si>
  <si>
    <t>Odometer Reading</t>
  </si>
  <si>
    <t>Employee #:</t>
  </si>
  <si>
    <t>11301</t>
  </si>
  <si>
    <t>11302</t>
  </si>
  <si>
    <r>
      <rPr>
        <b/>
        <sz val="10"/>
        <rFont val="Arial"/>
        <family val="2"/>
      </rPr>
      <t xml:space="preserve">Note 1 </t>
    </r>
    <r>
      <rPr>
        <sz val="10"/>
        <rFont val="Arial"/>
        <family val="2"/>
      </rPr>
      <t xml:space="preserve">- Report miles for </t>
    </r>
    <r>
      <rPr>
        <b/>
        <u/>
        <sz val="10"/>
        <rFont val="Arial"/>
        <family val="2"/>
      </rPr>
      <t>your church district</t>
    </r>
    <r>
      <rPr>
        <sz val="10"/>
        <rFont val="Arial"/>
        <family val="2"/>
      </rPr>
      <t xml:space="preserve"> related activities in the </t>
    </r>
    <r>
      <rPr>
        <b/>
        <u/>
        <sz val="10"/>
        <rFont val="Arial"/>
        <family val="2"/>
      </rPr>
      <t>Travel in District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Business</t>
    </r>
    <r>
      <rPr>
        <sz val="10"/>
        <rFont val="Arial"/>
        <family val="2"/>
      </rPr>
      <t xml:space="preserve"> column</t>
    </r>
  </si>
  <si>
    <r>
      <t xml:space="preserve">Note 1 </t>
    </r>
    <r>
      <rPr>
        <sz val="10"/>
        <rFont val="Arial"/>
        <family val="2"/>
      </rPr>
      <t xml:space="preserve">- Report miles for </t>
    </r>
    <r>
      <rPr>
        <b/>
        <u/>
        <sz val="10"/>
        <rFont val="Arial"/>
        <family val="2"/>
      </rPr>
      <t>your church district</t>
    </r>
    <r>
      <rPr>
        <sz val="10"/>
        <rFont val="Arial"/>
        <family val="2"/>
      </rPr>
      <t xml:space="preserve"> related activities in the </t>
    </r>
    <r>
      <rPr>
        <b/>
        <u/>
        <sz val="10"/>
        <rFont val="Arial"/>
        <family val="2"/>
      </rPr>
      <t>Travel in District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Business</t>
    </r>
    <r>
      <rPr>
        <sz val="10"/>
        <rFont val="Arial"/>
        <family val="2"/>
      </rPr>
      <t xml:space="preserve"> column</t>
    </r>
  </si>
  <si>
    <t>Area Travel (10200) = $</t>
  </si>
  <si>
    <t>Date: ___________________________________</t>
  </si>
  <si>
    <t>Treasury Approval: ___________________________________</t>
  </si>
  <si>
    <t>* Rooms</t>
  </si>
  <si>
    <t>* Other</t>
  </si>
  <si>
    <t>AUTHORIZED CONFERENCE VISITS AND ACTIVITIES TRAVEL (Note 2)</t>
  </si>
  <si>
    <t>2303 Brunswick Ave, Trenton, NJ  08648 * (609) 802-0860 * Fax: (609) 802-0853</t>
  </si>
  <si>
    <t>2303 Brunswick Ave, Trenton, NJ 08648 * (609) 802-0860 * Fax: (609) 802-0853</t>
  </si>
  <si>
    <t xml:space="preserve"> </t>
  </si>
  <si>
    <t>2025</t>
  </si>
  <si>
    <r>
      <t>TRAVEL IN DISTRICT</t>
    </r>
    <r>
      <rPr>
        <b/>
        <sz val="8"/>
        <color theme="0"/>
        <rFont val="Arial"/>
        <family val="2"/>
      </rPr>
      <t xml:space="preserve"> (Note 1)</t>
    </r>
  </si>
  <si>
    <r>
      <t xml:space="preserve">*** Email Reports to: </t>
    </r>
    <r>
      <rPr>
        <b/>
        <i/>
        <sz val="10"/>
        <color rgb="FF0070C0"/>
        <rFont val="Arial"/>
        <family val="2"/>
      </rPr>
      <t xml:space="preserve"> </t>
    </r>
    <r>
      <rPr>
        <b/>
        <i/>
        <u/>
        <sz val="10"/>
        <color rgb="FF0070C0"/>
        <rFont val="Arial"/>
        <family val="2"/>
      </rPr>
      <t>njtreasury@njcsda.org</t>
    </r>
    <r>
      <rPr>
        <b/>
        <i/>
        <u/>
        <sz val="10"/>
        <color theme="1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***</t>
    </r>
  </si>
  <si>
    <r>
      <rPr>
        <b/>
        <i/>
        <sz val="18"/>
        <color rgb="FF0070C0"/>
        <rFont val="Wide Latin"/>
      </rPr>
      <t>E</t>
    </r>
    <r>
      <rPr>
        <b/>
        <i/>
        <sz val="16"/>
        <rFont val="Arial"/>
        <family val="2"/>
      </rPr>
      <t>mployee</t>
    </r>
    <r>
      <rPr>
        <b/>
        <i/>
        <sz val="16"/>
        <color indexed="8"/>
        <rFont val="Arial"/>
        <family val="2"/>
      </rPr>
      <t xml:space="preserve"> </t>
    </r>
    <r>
      <rPr>
        <b/>
        <i/>
        <sz val="18"/>
        <color rgb="FF0070C0"/>
        <rFont val="Wide Latin"/>
      </rPr>
      <t>M</t>
    </r>
    <r>
      <rPr>
        <b/>
        <i/>
        <sz val="16"/>
        <color indexed="8"/>
        <rFont val="Arial"/>
        <family val="2"/>
      </rPr>
      <t xml:space="preserve">onthly </t>
    </r>
    <r>
      <rPr>
        <b/>
        <i/>
        <sz val="18"/>
        <color rgb="FF0070C0"/>
        <rFont val="Wide Latin"/>
      </rPr>
      <t>R</t>
    </r>
    <r>
      <rPr>
        <b/>
        <i/>
        <sz val="16"/>
        <color indexed="8"/>
        <rFont val="Arial"/>
        <family val="2"/>
      </rPr>
      <t>eport</t>
    </r>
  </si>
  <si>
    <r>
      <t>Note 2</t>
    </r>
    <r>
      <rPr>
        <sz val="10"/>
        <rFont val="Arial"/>
        <family val="2"/>
      </rPr>
      <t xml:space="preserve"> - </t>
    </r>
    <r>
      <rPr>
        <b/>
        <i/>
        <u/>
        <sz val="10"/>
        <rFont val="Arial"/>
        <family val="2"/>
      </rPr>
      <t>Report In Conference Travel Only:</t>
    </r>
    <r>
      <rPr>
        <sz val="10"/>
        <rFont val="Arial"/>
        <family val="2"/>
      </rPr>
      <t xml:space="preserve"> out of Conference travel must be reported on the </t>
    </r>
    <r>
      <rPr>
        <b/>
        <i/>
        <u val="double"/>
        <sz val="10"/>
        <color theme="4" tint="-0.249977111117893"/>
        <rFont val="Arial"/>
        <family val="2"/>
      </rPr>
      <t>Employee Travel Report</t>
    </r>
    <r>
      <rPr>
        <sz val="10"/>
        <rFont val="Arial"/>
        <family val="2"/>
      </rPr>
      <t>: Columns with * requires prior approval and must be accompanied with receipts for payment.</t>
    </r>
  </si>
  <si>
    <r>
      <t xml:space="preserve">*** Email Reports to:  </t>
    </r>
    <r>
      <rPr>
        <b/>
        <i/>
        <u/>
        <sz val="10"/>
        <color rgb="FF0070C0"/>
        <rFont val="Arial"/>
        <family val="2"/>
      </rPr>
      <t>njtreasury@njcsda.org</t>
    </r>
    <r>
      <rPr>
        <b/>
        <i/>
        <sz val="10"/>
        <color theme="1"/>
        <rFont val="Arial"/>
        <family val="2"/>
      </rPr>
      <t xml:space="preserve"> ***</t>
    </r>
  </si>
  <si>
    <r>
      <t>Note 2</t>
    </r>
    <r>
      <rPr>
        <sz val="10"/>
        <color theme="1"/>
        <rFont val="Arial"/>
        <family val="2"/>
      </rPr>
      <t xml:space="preserve"> - </t>
    </r>
    <r>
      <rPr>
        <b/>
        <i/>
        <u/>
        <sz val="10"/>
        <color theme="1"/>
        <rFont val="Arial"/>
        <family val="2"/>
      </rPr>
      <t>Report In Conference Travel Only:</t>
    </r>
    <r>
      <rPr>
        <sz val="10"/>
        <color theme="1"/>
        <rFont val="Arial"/>
        <family val="2"/>
      </rPr>
      <t xml:space="preserve"> out of Conference travel must be reported on the </t>
    </r>
    <r>
      <rPr>
        <b/>
        <i/>
        <u val="double"/>
        <sz val="10"/>
        <color theme="4" tint="-0.249977111117893"/>
        <rFont val="Arial"/>
        <family val="2"/>
      </rPr>
      <t>Employee Travel Report</t>
    </r>
    <r>
      <rPr>
        <sz val="10"/>
        <color theme="1"/>
        <rFont val="Arial"/>
        <family val="2"/>
      </rPr>
      <t>: Columns with * requires prior approval and must be accompanied with receipts for payment.</t>
    </r>
  </si>
  <si>
    <r>
      <rPr>
        <b/>
        <i/>
        <sz val="18"/>
        <color theme="4" tint="-0.249977111117893"/>
        <rFont val="Wide Latin"/>
      </rPr>
      <t>E</t>
    </r>
    <r>
      <rPr>
        <b/>
        <i/>
        <sz val="16"/>
        <rFont val="Arial"/>
        <family val="2"/>
      </rPr>
      <t>mployee</t>
    </r>
    <r>
      <rPr>
        <b/>
        <i/>
        <sz val="16"/>
        <color indexed="8"/>
        <rFont val="Arial"/>
        <family val="2"/>
      </rPr>
      <t xml:space="preserve"> </t>
    </r>
    <r>
      <rPr>
        <b/>
        <i/>
        <sz val="18"/>
        <color theme="4" tint="-0.249977111117893"/>
        <rFont val="Wide Latin"/>
      </rPr>
      <t>M</t>
    </r>
    <r>
      <rPr>
        <b/>
        <i/>
        <sz val="16"/>
        <color indexed="8"/>
        <rFont val="Arial"/>
        <family val="2"/>
      </rPr>
      <t xml:space="preserve">onthly </t>
    </r>
    <r>
      <rPr>
        <b/>
        <i/>
        <sz val="18"/>
        <color theme="4" tint="-0.249977111117893"/>
        <rFont val="Wide Latin"/>
      </rPr>
      <t>R</t>
    </r>
    <r>
      <rPr>
        <b/>
        <i/>
        <sz val="16"/>
        <color indexed="8"/>
        <rFont val="Arial"/>
        <family val="2"/>
      </rPr>
      <t>eport</t>
    </r>
  </si>
  <si>
    <r>
      <t xml:space="preserve">*** Email Reports to:  </t>
    </r>
    <r>
      <rPr>
        <b/>
        <i/>
        <u/>
        <sz val="10"/>
        <color theme="4" tint="-0.249977111117893"/>
        <rFont val="Arial"/>
        <family val="2"/>
      </rPr>
      <t>njtreasury@njcsda.org</t>
    </r>
    <r>
      <rPr>
        <b/>
        <i/>
        <sz val="10"/>
        <color theme="1"/>
        <rFont val="Arial"/>
        <family val="2"/>
      </rPr>
      <t xml:space="preserve"> ***</t>
    </r>
  </si>
  <si>
    <t>New Jersey Conference of Seventh-day Adventists</t>
  </si>
  <si>
    <r>
      <rPr>
        <b/>
        <i/>
        <sz val="18"/>
        <color theme="4" tint="-0.249977111117893"/>
        <rFont val="Wide Latin"/>
      </rPr>
      <t xml:space="preserve">            E</t>
    </r>
    <r>
      <rPr>
        <b/>
        <i/>
        <sz val="16"/>
        <rFont val="Arial"/>
        <family val="2"/>
      </rPr>
      <t>mployee</t>
    </r>
    <r>
      <rPr>
        <b/>
        <i/>
        <sz val="16"/>
        <color indexed="8"/>
        <rFont val="Arial"/>
        <family val="2"/>
      </rPr>
      <t xml:space="preserve"> </t>
    </r>
    <r>
      <rPr>
        <b/>
        <i/>
        <sz val="18"/>
        <color theme="4" tint="-0.249977111117893"/>
        <rFont val="Wide Latin"/>
      </rPr>
      <t>M</t>
    </r>
    <r>
      <rPr>
        <b/>
        <i/>
        <sz val="16"/>
        <color indexed="8"/>
        <rFont val="Arial"/>
        <family val="2"/>
      </rPr>
      <t xml:space="preserve">onthly </t>
    </r>
    <r>
      <rPr>
        <b/>
        <i/>
        <sz val="18"/>
        <color theme="4" tint="-0.249977111117893"/>
        <rFont val="Wide Latin"/>
      </rPr>
      <t>R</t>
    </r>
    <r>
      <rPr>
        <b/>
        <i/>
        <sz val="16"/>
        <color indexed="8"/>
        <rFont val="Arial"/>
        <family val="2"/>
      </rPr>
      <t>eport</t>
    </r>
  </si>
  <si>
    <t>Treasurer Approval: 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</si>
</sst>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-yyyy;@"/>
    <numFmt numFmtId="166" formatCode="mmmm\,\ yyyy"/>
  </numFmts>
  <fonts count="42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sz val="10"/>
      <color rgb="FFFFFF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b/>
      <i/>
      <sz val="16"/>
      <color indexed="8"/>
      <name val="Arial"/>
      <family val="2"/>
    </font>
    <font>
      <b/>
      <i/>
      <sz val="20"/>
      <color indexed="8"/>
      <name val="Arial"/>
      <family val="2"/>
    </font>
    <font>
      <sz val="9"/>
      <color indexed="8"/>
      <name val="Arial"/>
      <family val="2"/>
    </font>
    <font>
      <b/>
      <i/>
      <sz val="20"/>
      <name val="Arial"/>
      <family val="2"/>
    </font>
    <font>
      <sz val="9"/>
      <name val="Arial"/>
      <family val="2"/>
    </font>
    <font>
      <b/>
      <i/>
      <sz val="16"/>
      <name val="Arial"/>
      <family val="2"/>
    </font>
    <font>
      <b/>
      <i/>
      <u/>
      <sz val="10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b/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i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b/>
      <i/>
      <sz val="18"/>
      <color rgb="FF0070C0"/>
      <name val="Wide Latin"/>
    </font>
    <font>
      <b/>
      <i/>
      <u val="double"/>
      <sz val="10"/>
      <color theme="4" tint="-0.24997711111789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8"/>
      <color theme="4" tint="-0.249977111117893"/>
      <name val="Wide Latin"/>
    </font>
    <font>
      <b/>
      <i/>
      <u/>
      <sz val="10"/>
      <color theme="4" tint="-0.249977111117893"/>
      <name val="Arial"/>
      <family val="2"/>
    </font>
    <font>
      <sz val="10"/>
      <color theme="3" tint="-0.249977111117893"/>
      <name val="Arial"/>
      <family val="2"/>
    </font>
    <font>
      <b/>
      <sz val="10"/>
      <color rgb="FFFFFFFF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66092"/>
        <bgColor rgb="FF000000"/>
      </patternFill>
    </fill>
  </fills>
  <borders count="9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3">
    <xf numFmtId="1" fontId="0" fillId="0" borderId="0" applyBorder="0" applyAlignment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301">
    <xf numFmtId="1" fontId="0" fillId="0" borderId="0" xfId="0"/>
    <xf numFmtId="0" fontId="2" fillId="0" borderId="0" xfId="0" applyNumberFormat="1" applyFont="1" applyBorder="1" applyAlignment="1"/>
    <xf numFmtId="1" fontId="0" fillId="0" borderId="0" xfId="0" applyAlignment="1"/>
    <xf numFmtId="0" fontId="2" fillId="0" borderId="0" xfId="0" applyNumberFormat="1" applyFont="1" applyAlignment="1"/>
    <xf numFmtId="1" fontId="0" fillId="0" borderId="0" xfId="0" applyBorder="1" applyAlignment="1"/>
    <xf numFmtId="0" fontId="4" fillId="0" borderId="0" xfId="0" applyNumberFormat="1" applyFont="1" applyBorder="1" applyAlignment="1"/>
    <xf numFmtId="0" fontId="2" fillId="0" borderId="0" xfId="0" applyNumberFormat="1" applyFont="1" applyAlignment="1">
      <alignment vertical="center"/>
    </xf>
    <xf numFmtId="1" fontId="3" fillId="0" borderId="0" xfId="0" applyFont="1" applyBorder="1" applyAlignment="1"/>
    <xf numFmtId="0" fontId="2" fillId="0" borderId="0" xfId="0" applyNumberFormat="1" applyFont="1" applyBorder="1" applyAlignment="1">
      <alignment vertical="center"/>
    </xf>
    <xf numFmtId="1" fontId="0" fillId="0" borderId="8" xfId="0" applyBorder="1" applyAlignment="1"/>
    <xf numFmtId="1" fontId="0" fillId="0" borderId="2" xfId="0" applyBorder="1" applyAlignment="1"/>
    <xf numFmtId="1" fontId="0" fillId="0" borderId="5" xfId="0" applyBorder="1" applyAlignment="1"/>
    <xf numFmtId="0" fontId="2" fillId="0" borderId="3" xfId="0" applyNumberFormat="1" applyFont="1" applyBorder="1" applyAlignment="1"/>
    <xf numFmtId="165" fontId="7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44" fontId="0" fillId="0" borderId="0" xfId="2" applyFont="1" applyFill="1" applyBorder="1" applyAlignment="1" applyProtection="1"/>
    <xf numFmtId="1" fontId="3" fillId="0" borderId="0" xfId="0" applyFont="1" applyBorder="1" applyAlignment="1">
      <alignment wrapText="1"/>
    </xf>
    <xf numFmtId="1" fontId="3" fillId="0" borderId="0" xfId="0" applyFont="1" applyBorder="1" applyAlignment="1">
      <alignment vertical="center" wrapText="1"/>
    </xf>
    <xf numFmtId="1" fontId="0" fillId="0" borderId="27" xfId="0" applyBorder="1" applyAlignment="1"/>
    <xf numFmtId="1" fontId="1" fillId="0" borderId="0" xfId="0" applyFont="1" applyAlignment="1"/>
    <xf numFmtId="1" fontId="3" fillId="0" borderId="0" xfId="0" applyFont="1" applyAlignment="1"/>
    <xf numFmtId="0" fontId="2" fillId="0" borderId="28" xfId="0" applyNumberFormat="1" applyFont="1" applyBorder="1" applyAlignment="1">
      <alignment horizontal="right"/>
    </xf>
    <xf numFmtId="1" fontId="0" fillId="0" borderId="31" xfId="0" applyBorder="1" applyAlignment="1"/>
    <xf numFmtId="1" fontId="0" fillId="0" borderId="30" xfId="0" applyBorder="1" applyAlignment="1"/>
    <xf numFmtId="0" fontId="4" fillId="0" borderId="36" xfId="0" applyNumberFormat="1" applyFont="1" applyBorder="1" applyAlignment="1"/>
    <xf numFmtId="0" fontId="2" fillId="0" borderId="30" xfId="0" applyNumberFormat="1" applyFont="1" applyBorder="1" applyAlignment="1">
      <alignment vertical="center"/>
    </xf>
    <xf numFmtId="0" fontId="2" fillId="0" borderId="27" xfId="0" applyNumberFormat="1" applyFont="1" applyBorder="1" applyAlignment="1">
      <alignment vertical="center"/>
    </xf>
    <xf numFmtId="0" fontId="4" fillId="0" borderId="29" xfId="0" applyNumberFormat="1" applyFont="1" applyBorder="1" applyAlignment="1"/>
    <xf numFmtId="1" fontId="0" fillId="0" borderId="40" xfId="0" applyBorder="1" applyAlignment="1"/>
    <xf numFmtId="1" fontId="0" fillId="0" borderId="26" xfId="0" applyBorder="1" applyAlignment="1"/>
    <xf numFmtId="1" fontId="0" fillId="0" borderId="41" xfId="0" applyBorder="1" applyAlignment="1"/>
    <xf numFmtId="1" fontId="0" fillId="0" borderId="42" xfId="0" applyBorder="1" applyAlignment="1"/>
    <xf numFmtId="164" fontId="2" fillId="0" borderId="27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2" fillId="0" borderId="36" xfId="0" applyNumberFormat="1" applyFont="1" applyBorder="1" applyAlignment="1"/>
    <xf numFmtId="0" fontId="2" fillId="0" borderId="25" xfId="0" applyNumberFormat="1" applyFont="1" applyBorder="1" applyAlignment="1"/>
    <xf numFmtId="0" fontId="5" fillId="0" borderId="4" xfId="1" applyNumberFormat="1" applyFont="1" applyBorder="1" applyProtection="1"/>
    <xf numFmtId="1" fontId="12" fillId="0" borderId="33" xfId="0" applyFont="1" applyBorder="1" applyAlignment="1">
      <alignment horizontal="center"/>
    </xf>
    <xf numFmtId="1" fontId="12" fillId="0" borderId="38" xfId="0" applyFont="1" applyBorder="1" applyAlignment="1"/>
    <xf numFmtId="1" fontId="12" fillId="0" borderId="38" xfId="0" quotePrefix="1" applyFont="1" applyBorder="1" applyAlignment="1">
      <alignment horizontal="center"/>
    </xf>
    <xf numFmtId="1" fontId="12" fillId="0" borderId="47" xfId="0" applyFont="1" applyBorder="1" applyAlignment="1"/>
    <xf numFmtId="1" fontId="12" fillId="0" borderId="36" xfId="0" applyFont="1" applyBorder="1" applyAlignment="1"/>
    <xf numFmtId="164" fontId="12" fillId="0" borderId="29" xfId="0" applyNumberFormat="1" applyFont="1" applyBorder="1" applyAlignment="1"/>
    <xf numFmtId="164" fontId="2" fillId="0" borderId="3" xfId="0" applyNumberFormat="1" applyFont="1" applyBorder="1" applyAlignment="1"/>
    <xf numFmtId="164" fontId="2" fillId="0" borderId="1" xfId="0" applyNumberFormat="1" applyFont="1" applyBorder="1" applyAlignment="1"/>
    <xf numFmtId="164" fontId="0" fillId="0" borderId="1" xfId="0" applyNumberFormat="1" applyBorder="1" applyAlignment="1"/>
    <xf numFmtId="164" fontId="12" fillId="0" borderId="32" xfId="0" applyNumberFormat="1" applyFont="1" applyBorder="1" applyAlignment="1"/>
    <xf numFmtId="164" fontId="0" fillId="0" borderId="34" xfId="0" applyNumberFormat="1" applyBorder="1" applyAlignment="1"/>
    <xf numFmtId="1" fontId="0" fillId="0" borderId="33" xfId="0" applyBorder="1" applyAlignment="1"/>
    <xf numFmtId="1" fontId="0" fillId="0" borderId="38" xfId="0" applyBorder="1" applyAlignment="1"/>
    <xf numFmtId="1" fontId="0" fillId="0" borderId="47" xfId="0" applyBorder="1" applyAlignment="1"/>
    <xf numFmtId="1" fontId="3" fillId="0" borderId="32" xfId="0" applyFont="1" applyBorder="1" applyAlignment="1"/>
    <xf numFmtId="164" fontId="1" fillId="0" borderId="36" xfId="0" applyNumberFormat="1" applyFont="1" applyBorder="1" applyAlignment="1"/>
    <xf numFmtId="1" fontId="3" fillId="0" borderId="38" xfId="0" applyFont="1" applyBorder="1" applyAlignment="1"/>
    <xf numFmtId="164" fontId="3" fillId="0" borderId="35" xfId="0" applyNumberFormat="1" applyFont="1" applyBorder="1" applyAlignment="1"/>
    <xf numFmtId="164" fontId="3" fillId="0" borderId="38" xfId="0" applyNumberFormat="1" applyFont="1" applyBorder="1" applyAlignment="1"/>
    <xf numFmtId="1" fontId="3" fillId="2" borderId="48" xfId="0" quotePrefix="1" applyFont="1" applyFill="1" applyBorder="1" applyAlignment="1">
      <alignment horizontal="center"/>
    </xf>
    <xf numFmtId="1" fontId="3" fillId="2" borderId="49" xfId="0" applyFont="1" applyFill="1" applyBorder="1" applyAlignment="1"/>
    <xf numFmtId="1" fontId="3" fillId="2" borderId="50" xfId="0" applyFont="1" applyFill="1" applyBorder="1" applyAlignment="1">
      <alignment horizontal="center"/>
    </xf>
    <xf numFmtId="1" fontId="3" fillId="2" borderId="29" xfId="0" quotePrefix="1" applyFont="1" applyFill="1" applyBorder="1" applyAlignment="1">
      <alignment horizontal="center"/>
    </xf>
    <xf numFmtId="1" fontId="3" fillId="2" borderId="50" xfId="0" applyFont="1" applyFill="1" applyBorder="1" applyAlignment="1"/>
    <xf numFmtId="1" fontId="3" fillId="2" borderId="36" xfId="0" applyFont="1" applyFill="1" applyBorder="1" applyAlignment="1"/>
    <xf numFmtId="3" fontId="3" fillId="0" borderId="33" xfId="0" applyNumberFormat="1" applyFont="1" applyBorder="1" applyAlignment="1"/>
    <xf numFmtId="1" fontId="16" fillId="0" borderId="0" xfId="0" applyFont="1" applyAlignment="1"/>
    <xf numFmtId="0" fontId="17" fillId="0" borderId="0" xfId="0" applyNumberFormat="1" applyFont="1" applyBorder="1"/>
    <xf numFmtId="0" fontId="8" fillId="0" borderId="0" xfId="0" applyNumberFormat="1" applyFont="1" applyBorder="1" applyAlignment="1"/>
    <xf numFmtId="49" fontId="7" fillId="0" borderId="0" xfId="0" applyNumberFormat="1" applyFont="1" applyBorder="1" applyAlignment="1"/>
    <xf numFmtId="0" fontId="2" fillId="0" borderId="0" xfId="0" applyNumberFormat="1" applyFont="1" applyBorder="1" applyAlignment="1" applyProtection="1"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164" fontId="1" fillId="0" borderId="50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0" fillId="0" borderId="0" xfId="0" applyNumberFormat="1" applyFont="1" applyBorder="1"/>
    <xf numFmtId="0" fontId="2" fillId="0" borderId="42" xfId="0" applyNumberFormat="1" applyFont="1" applyBorder="1" applyAlignment="1"/>
    <xf numFmtId="0" fontId="5" fillId="0" borderId="39" xfId="1" applyNumberFormat="1" applyFont="1" applyBorder="1" applyProtection="1"/>
    <xf numFmtId="0" fontId="5" fillId="0" borderId="54" xfId="1" applyNumberFormat="1" applyFont="1" applyBorder="1" applyProtection="1"/>
    <xf numFmtId="0" fontId="2" fillId="0" borderId="61" xfId="0" applyNumberFormat="1" applyFont="1" applyBorder="1" applyAlignment="1"/>
    <xf numFmtId="1" fontId="3" fillId="2" borderId="33" xfId="0" applyFont="1" applyFill="1" applyBorder="1" applyAlignment="1">
      <alignment horizontal="center"/>
    </xf>
    <xf numFmtId="1" fontId="3" fillId="2" borderId="32" xfId="0" applyFont="1" applyFill="1" applyBorder="1" applyAlignment="1"/>
    <xf numFmtId="0" fontId="4" fillId="0" borderId="25" xfId="0" applyNumberFormat="1" applyFont="1" applyBorder="1" applyAlignment="1"/>
    <xf numFmtId="164" fontId="12" fillId="0" borderId="38" xfId="0" quotePrefix="1" applyNumberFormat="1" applyFont="1" applyBorder="1" applyAlignment="1">
      <alignment horizontal="center"/>
    </xf>
    <xf numFmtId="1" fontId="0" fillId="0" borderId="75" xfId="0" applyBorder="1" applyAlignment="1"/>
    <xf numFmtId="2" fontId="1" fillId="0" borderId="36" xfId="0" applyNumberFormat="1" applyFont="1" applyBorder="1" applyAlignment="1"/>
    <xf numFmtId="164" fontId="1" fillId="0" borderId="25" xfId="0" applyNumberFormat="1" applyFont="1" applyBorder="1" applyAlignment="1"/>
    <xf numFmtId="1" fontId="0" fillId="0" borderId="80" xfId="0" applyBorder="1" applyAlignment="1"/>
    <xf numFmtId="1" fontId="0" fillId="0" borderId="81" xfId="0" applyBorder="1" applyAlignment="1"/>
    <xf numFmtId="1" fontId="0" fillId="0" borderId="82" xfId="0" applyBorder="1" applyAlignment="1"/>
    <xf numFmtId="1" fontId="0" fillId="0" borderId="84" xfId="0" applyBorder="1" applyAlignment="1"/>
    <xf numFmtId="1" fontId="8" fillId="0" borderId="0" xfId="0" applyFont="1" applyBorder="1" applyAlignment="1"/>
    <xf numFmtId="1" fontId="0" fillId="0" borderId="50" xfId="0" applyBorder="1" applyAlignment="1"/>
    <xf numFmtId="1" fontId="0" fillId="0" borderId="25" xfId="0" applyBorder="1" applyAlignment="1"/>
    <xf numFmtId="1" fontId="0" fillId="0" borderId="36" xfId="0" applyBorder="1" applyAlignment="1"/>
    <xf numFmtId="164" fontId="3" fillId="0" borderId="47" xfId="0" applyNumberFormat="1" applyFont="1" applyBorder="1" applyAlignment="1"/>
    <xf numFmtId="3" fontId="3" fillId="0" borderId="32" xfId="0" applyNumberFormat="1" applyFont="1" applyBorder="1" applyAlignment="1"/>
    <xf numFmtId="1" fontId="21" fillId="0" borderId="0" xfId="0" applyFont="1" applyBorder="1" applyAlignment="1">
      <alignment vertical="center"/>
    </xf>
    <xf numFmtId="0" fontId="19" fillId="0" borderId="0" xfId="0" applyNumberFormat="1" applyFont="1" applyBorder="1" applyAlignment="1">
      <alignment vertical="center"/>
    </xf>
    <xf numFmtId="1" fontId="1" fillId="0" borderId="9" xfId="0" applyFont="1" applyBorder="1" applyAlignment="1" applyProtection="1">
      <protection locked="0"/>
    </xf>
    <xf numFmtId="1" fontId="1" fillId="0" borderId="7" xfId="0" applyFont="1" applyBorder="1" applyAlignment="1" applyProtection="1">
      <protection locked="0"/>
    </xf>
    <xf numFmtId="164" fontId="1" fillId="0" borderId="3" xfId="0" applyNumberFormat="1" applyFont="1" applyBorder="1" applyAlignment="1" applyProtection="1">
      <protection locked="0"/>
    </xf>
    <xf numFmtId="1" fontId="1" fillId="0" borderId="39" xfId="0" applyFont="1" applyBorder="1" applyAlignment="1" applyProtection="1">
      <protection locked="0"/>
    </xf>
    <xf numFmtId="1" fontId="1" fillId="0" borderId="6" xfId="0" applyFont="1" applyBorder="1" applyAlignment="1" applyProtection="1">
      <protection locked="0"/>
    </xf>
    <xf numFmtId="164" fontId="1" fillId="0" borderId="1" xfId="0" applyNumberFormat="1" applyFont="1" applyBorder="1" applyAlignment="1" applyProtection="1">
      <protection locked="0"/>
    </xf>
    <xf numFmtId="1" fontId="1" fillId="0" borderId="37" xfId="0" applyFont="1" applyBorder="1" applyAlignment="1" applyProtection="1">
      <protection locked="0"/>
    </xf>
    <xf numFmtId="0" fontId="1" fillId="0" borderId="10" xfId="0" applyNumberFormat="1" applyFont="1" applyBorder="1" applyAlignment="1" applyProtection="1">
      <protection locked="0"/>
    </xf>
    <xf numFmtId="0" fontId="1" fillId="0" borderId="39" xfId="1" applyNumberFormat="1" applyFont="1" applyFill="1" applyBorder="1" applyProtection="1">
      <protection locked="0"/>
    </xf>
    <xf numFmtId="0" fontId="1" fillId="0" borderId="39" xfId="1" applyNumberFormat="1" applyFont="1" applyBorder="1" applyProtection="1">
      <protection locked="0"/>
    </xf>
    <xf numFmtId="0" fontId="1" fillId="0" borderId="86" xfId="1" applyNumberFormat="1" applyFont="1" applyBorder="1" applyProtection="1">
      <protection locked="0"/>
    </xf>
    <xf numFmtId="0" fontId="1" fillId="0" borderId="4" xfId="1" applyNumberFormat="1" applyFont="1" applyBorder="1" applyProtection="1">
      <protection locked="0"/>
    </xf>
    <xf numFmtId="0" fontId="1" fillId="0" borderId="57" xfId="1" applyNumberFormat="1" applyFont="1" applyBorder="1" applyProtection="1">
      <protection locked="0"/>
    </xf>
    <xf numFmtId="0" fontId="1" fillId="0" borderId="48" xfId="1" applyNumberFormat="1" applyFont="1" applyBorder="1" applyProtection="1">
      <protection locked="0"/>
    </xf>
    <xf numFmtId="1" fontId="0" fillId="3" borderId="20" xfId="0" applyFill="1" applyBorder="1" applyAlignment="1"/>
    <xf numFmtId="1" fontId="25" fillId="3" borderId="26" xfId="0" applyFont="1" applyFill="1" applyBorder="1" applyAlignment="1"/>
    <xf numFmtId="1" fontId="25" fillId="3" borderId="20" xfId="0" applyFont="1" applyFill="1" applyBorder="1" applyAlignment="1"/>
    <xf numFmtId="1" fontId="26" fillId="3" borderId="39" xfId="0" applyFont="1" applyFill="1" applyBorder="1" applyAlignment="1">
      <alignment horizontal="center"/>
    </xf>
    <xf numFmtId="1" fontId="12" fillId="3" borderId="39" xfId="0" applyFont="1" applyFill="1" applyBorder="1" applyAlignment="1">
      <alignment horizontal="center"/>
    </xf>
    <xf numFmtId="0" fontId="8" fillId="3" borderId="20" xfId="0" applyNumberFormat="1" applyFont="1" applyFill="1" applyBorder="1" applyAlignment="1"/>
    <xf numFmtId="1" fontId="0" fillId="3" borderId="43" xfId="0" applyFill="1" applyBorder="1" applyAlignment="1"/>
    <xf numFmtId="0" fontId="12" fillId="3" borderId="39" xfId="0" applyNumberFormat="1" applyFont="1" applyFill="1" applyBorder="1" applyAlignment="1">
      <alignment horizontal="right"/>
    </xf>
    <xf numFmtId="0" fontId="12" fillId="3" borderId="58" xfId="0" applyNumberFormat="1" applyFont="1" applyFill="1" applyBorder="1" applyAlignment="1">
      <alignment horizontal="right"/>
    </xf>
    <xf numFmtId="0" fontId="12" fillId="3" borderId="59" xfId="0" applyNumberFormat="1" applyFont="1" applyFill="1" applyBorder="1" applyAlignment="1">
      <alignment horizontal="right"/>
    </xf>
    <xf numFmtId="0" fontId="12" fillId="3" borderId="60" xfId="0" applyNumberFormat="1" applyFont="1" applyFill="1" applyBorder="1" applyAlignment="1">
      <alignment horizontal="right"/>
    </xf>
    <xf numFmtId="0" fontId="28" fillId="3" borderId="52" xfId="0" applyNumberFormat="1" applyFont="1" applyFill="1" applyBorder="1" applyAlignment="1">
      <alignment horizontal="center"/>
    </xf>
    <xf numFmtId="0" fontId="12" fillId="3" borderId="33" xfId="0" applyNumberFormat="1" applyFont="1" applyFill="1" applyBorder="1" applyAlignment="1">
      <alignment horizontal="center"/>
    </xf>
    <xf numFmtId="0" fontId="28" fillId="3" borderId="32" xfId="0" applyNumberFormat="1" applyFont="1" applyFill="1" applyBorder="1" applyAlignment="1">
      <alignment horizontal="centerContinuous"/>
    </xf>
    <xf numFmtId="0" fontId="28" fillId="3" borderId="33" xfId="0" applyNumberFormat="1" applyFont="1" applyFill="1" applyBorder="1" applyAlignment="1">
      <alignment horizontal="centerContinuous"/>
    </xf>
    <xf numFmtId="0" fontId="12" fillId="3" borderId="39" xfId="0" applyNumberFormat="1" applyFont="1" applyFill="1" applyBorder="1" applyAlignment="1">
      <alignment horizontal="center"/>
    </xf>
    <xf numFmtId="1" fontId="12" fillId="3" borderId="56" xfId="0" applyFont="1" applyFill="1" applyBorder="1" applyAlignment="1">
      <alignment horizontal="center"/>
    </xf>
    <xf numFmtId="1" fontId="12" fillId="3" borderId="51" xfId="0" applyFont="1" applyFill="1" applyBorder="1" applyAlignment="1">
      <alignment horizontal="center"/>
    </xf>
    <xf numFmtId="0" fontId="12" fillId="3" borderId="31" xfId="0" applyNumberFormat="1" applyFont="1" applyFill="1" applyBorder="1" applyAlignment="1">
      <alignment horizontal="center"/>
    </xf>
    <xf numFmtId="0" fontId="12" fillId="3" borderId="30" xfId="0" applyNumberFormat="1" applyFont="1" applyFill="1" applyBorder="1" applyAlignment="1"/>
    <xf numFmtId="0" fontId="12" fillId="3" borderId="24" xfId="0" applyNumberFormat="1" applyFont="1" applyFill="1" applyBorder="1" applyAlignment="1"/>
    <xf numFmtId="0" fontId="28" fillId="3" borderId="0" xfId="0" applyNumberFormat="1" applyFont="1" applyFill="1" applyBorder="1" applyAlignment="1">
      <alignment horizontal="center"/>
    </xf>
    <xf numFmtId="1" fontId="3" fillId="4" borderId="39" xfId="0" applyFont="1" applyFill="1" applyBorder="1" applyAlignment="1"/>
    <xf numFmtId="1" fontId="3" fillId="4" borderId="10" xfId="0" applyFont="1" applyFill="1" applyBorder="1"/>
    <xf numFmtId="1" fontId="3" fillId="4" borderId="39" xfId="0" applyFont="1" applyFill="1" applyBorder="1"/>
    <xf numFmtId="1" fontId="10" fillId="4" borderId="22" xfId="0" applyFont="1" applyFill="1" applyBorder="1"/>
    <xf numFmtId="1" fontId="3" fillId="4" borderId="9" xfId="0" applyFont="1" applyFill="1" applyBorder="1"/>
    <xf numFmtId="1" fontId="10" fillId="4" borderId="39" xfId="0" applyFont="1" applyFill="1" applyBorder="1"/>
    <xf numFmtId="0" fontId="12" fillId="3" borderId="63" xfId="0" applyNumberFormat="1" applyFont="1" applyFill="1" applyBorder="1" applyAlignment="1"/>
    <xf numFmtId="0" fontId="12" fillId="3" borderId="64" xfId="0" applyNumberFormat="1" applyFont="1" applyFill="1" applyBorder="1" applyAlignment="1"/>
    <xf numFmtId="0" fontId="12" fillId="3" borderId="65" xfId="0" applyNumberFormat="1" applyFont="1" applyFill="1" applyBorder="1" applyAlignment="1"/>
    <xf numFmtId="1" fontId="12" fillId="3" borderId="66" xfId="0" applyFont="1" applyFill="1" applyBorder="1" applyAlignment="1"/>
    <xf numFmtId="0" fontId="12" fillId="3" borderId="40" xfId="0" applyNumberFormat="1" applyFont="1" applyFill="1" applyBorder="1" applyAlignment="1"/>
    <xf numFmtId="0" fontId="12" fillId="3" borderId="42" xfId="0" applyNumberFormat="1" applyFont="1" applyFill="1" applyBorder="1" applyAlignment="1"/>
    <xf numFmtId="0" fontId="12" fillId="3" borderId="66" xfId="0" applyNumberFormat="1" applyFont="1" applyFill="1" applyBorder="1" applyAlignment="1"/>
    <xf numFmtId="0" fontId="12" fillId="3" borderId="29" xfId="0" applyNumberFormat="1" applyFont="1" applyFill="1" applyBorder="1" applyAlignment="1"/>
    <xf numFmtId="3" fontId="3" fillId="4" borderId="68" xfId="0" applyNumberFormat="1" applyFont="1" applyFill="1" applyBorder="1"/>
    <xf numFmtId="3" fontId="3" fillId="4" borderId="45" xfId="0" applyNumberFormat="1" applyFont="1" applyFill="1" applyBorder="1"/>
    <xf numFmtId="3" fontId="3" fillId="4" borderId="74" xfId="0" applyNumberFormat="1" applyFont="1" applyFill="1" applyBorder="1"/>
    <xf numFmtId="164" fontId="2" fillId="4" borderId="3" xfId="0" applyNumberFormat="1" applyFont="1" applyFill="1" applyBorder="1" applyAlignment="1"/>
    <xf numFmtId="164" fontId="2" fillId="4" borderId="1" xfId="0" applyNumberFormat="1" applyFont="1" applyFill="1" applyBorder="1" applyAlignment="1"/>
    <xf numFmtId="164" fontId="0" fillId="4" borderId="1" xfId="0" applyNumberFormat="1" applyFill="1" applyBorder="1" applyAlignment="1"/>
    <xf numFmtId="164" fontId="0" fillId="4" borderId="46" xfId="0" applyNumberFormat="1" applyFill="1" applyBorder="1" applyAlignment="1"/>
    <xf numFmtId="164" fontId="2" fillId="4" borderId="34" xfId="0" applyNumberFormat="1" applyFont="1" applyFill="1" applyBorder="1" applyAlignment="1"/>
    <xf numFmtId="0" fontId="12" fillId="3" borderId="76" xfId="0" applyNumberFormat="1" applyFont="1" applyFill="1" applyBorder="1" applyAlignment="1"/>
    <xf numFmtId="0" fontId="12" fillId="3" borderId="77" xfId="0" applyNumberFormat="1" applyFont="1" applyFill="1" applyBorder="1" applyAlignment="1"/>
    <xf numFmtId="0" fontId="12" fillId="3" borderId="78" xfId="0" applyNumberFormat="1" applyFont="1" applyFill="1" applyBorder="1" applyAlignment="1"/>
    <xf numFmtId="0" fontId="12" fillId="3" borderId="79" xfId="0" applyNumberFormat="1" applyFont="1" applyFill="1" applyBorder="1" applyAlignment="1"/>
    <xf numFmtId="1" fontId="1" fillId="4" borderId="23" xfId="1" applyNumberFormat="1" applyFont="1" applyFill="1" applyBorder="1" applyProtection="1"/>
    <xf numFmtId="1" fontId="1" fillId="4" borderId="53" xfId="1" applyNumberFormat="1" applyFont="1" applyFill="1" applyBorder="1" applyProtection="1"/>
    <xf numFmtId="1" fontId="12" fillId="3" borderId="39" xfId="0" applyFont="1" applyFill="1" applyBorder="1" applyAlignment="1"/>
    <xf numFmtId="3" fontId="3" fillId="4" borderId="87" xfId="0" applyNumberFormat="1" applyFont="1" applyFill="1" applyBorder="1"/>
    <xf numFmtId="3" fontId="3" fillId="4" borderId="83" xfId="0" applyNumberFormat="1" applyFont="1" applyFill="1" applyBorder="1"/>
    <xf numFmtId="164" fontId="1" fillId="4" borderId="3" xfId="0" applyNumberFormat="1" applyFont="1" applyFill="1" applyBorder="1" applyAlignment="1" applyProtection="1">
      <protection locked="0"/>
    </xf>
    <xf numFmtId="164" fontId="1" fillId="4" borderId="1" xfId="0" applyNumberFormat="1" applyFont="1" applyFill="1" applyBorder="1" applyAlignment="1" applyProtection="1">
      <protection locked="0"/>
    </xf>
    <xf numFmtId="164" fontId="1" fillId="4" borderId="62" xfId="0" applyNumberFormat="1" applyFont="1" applyFill="1" applyBorder="1" applyAlignment="1" applyProtection="1">
      <protection locked="0"/>
    </xf>
    <xf numFmtId="0" fontId="28" fillId="3" borderId="39" xfId="0" applyNumberFormat="1" applyFont="1" applyFill="1" applyBorder="1" applyAlignment="1">
      <alignment horizontal="center"/>
    </xf>
    <xf numFmtId="0" fontId="28" fillId="3" borderId="39" xfId="0" applyNumberFormat="1" applyFont="1" applyFill="1" applyBorder="1" applyAlignment="1">
      <alignment horizontal="centerContinuous"/>
    </xf>
    <xf numFmtId="0" fontId="12" fillId="3" borderId="33" xfId="0" applyNumberFormat="1" applyFont="1" applyFill="1" applyBorder="1" applyAlignment="1"/>
    <xf numFmtId="0" fontId="12" fillId="3" borderId="0" xfId="0" applyNumberFormat="1" applyFont="1" applyFill="1" applyBorder="1" applyAlignment="1"/>
    <xf numFmtId="0" fontId="12" fillId="3" borderId="11" xfId="0" applyNumberFormat="1" applyFont="1" applyFill="1" applyBorder="1" applyAlignment="1"/>
    <xf numFmtId="0" fontId="12" fillId="3" borderId="18" xfId="0" applyNumberFormat="1" applyFont="1" applyFill="1" applyBorder="1" applyAlignment="1"/>
    <xf numFmtId="0" fontId="1" fillId="4" borderId="0" xfId="1" applyNumberFormat="1" applyFont="1" applyFill="1" applyBorder="1" applyProtection="1">
      <protection locked="0"/>
    </xf>
    <xf numFmtId="0" fontId="1" fillId="4" borderId="9" xfId="1" applyNumberFormat="1" applyFont="1" applyFill="1" applyBorder="1" applyProtection="1">
      <protection locked="0"/>
    </xf>
    <xf numFmtId="1" fontId="36" fillId="0" borderId="0" xfId="0" applyFont="1" applyAlignment="1"/>
    <xf numFmtId="1" fontId="0" fillId="3" borderId="26" xfId="0" applyFill="1" applyBorder="1" applyAlignment="1"/>
    <xf numFmtId="0" fontId="1" fillId="4" borderId="0" xfId="1" applyNumberFormat="1" applyFont="1" applyFill="1" applyBorder="1" applyProtection="1"/>
    <xf numFmtId="0" fontId="1" fillId="4" borderId="9" xfId="1" applyNumberFormat="1" applyFont="1" applyFill="1" applyBorder="1" applyProtection="1"/>
    <xf numFmtId="0" fontId="12" fillId="3" borderId="10" xfId="0" applyNumberFormat="1" applyFont="1" applyFill="1" applyBorder="1" applyAlignment="1"/>
    <xf numFmtId="0" fontId="12" fillId="3" borderId="91" xfId="0" applyNumberFormat="1" applyFont="1" applyFill="1" applyBorder="1" applyAlignment="1"/>
    <xf numFmtId="0" fontId="12" fillId="3" borderId="92" xfId="0" applyNumberFormat="1" applyFont="1" applyFill="1" applyBorder="1" applyAlignment="1"/>
    <xf numFmtId="1" fontId="39" fillId="0" borderId="39" xfId="0" applyFont="1" applyBorder="1" applyAlignment="1" applyProtection="1">
      <protection locked="0"/>
    </xf>
    <xf numFmtId="1" fontId="39" fillId="0" borderId="5" xfId="0" applyFont="1" applyBorder="1" applyAlignment="1"/>
    <xf numFmtId="1" fontId="35" fillId="0" borderId="9" xfId="0" applyFont="1" applyBorder="1" applyAlignment="1" applyProtection="1">
      <protection locked="0"/>
    </xf>
    <xf numFmtId="1" fontId="35" fillId="0" borderId="39" xfId="0" applyFont="1" applyBorder="1" applyAlignment="1" applyProtection="1">
      <protection locked="0"/>
    </xf>
    <xf numFmtId="0" fontId="3" fillId="2" borderId="36" xfId="0" quotePrefix="1" applyNumberFormat="1" applyFont="1" applyFill="1" applyBorder="1" applyAlignment="1">
      <alignment horizontal="center"/>
    </xf>
    <xf numFmtId="0" fontId="36" fillId="2" borderId="57" xfId="0" quotePrefix="1" applyNumberFormat="1" applyFont="1" applyFill="1" applyBorder="1" applyAlignment="1">
      <alignment horizontal="center"/>
    </xf>
    <xf numFmtId="0" fontId="40" fillId="5" borderId="93" xfId="0" applyNumberFormat="1" applyFont="1" applyFill="1" applyBorder="1"/>
    <xf numFmtId="1" fontId="41" fillId="0" borderId="0" xfId="0" applyFont="1" applyAlignment="1">
      <alignment vertical="center"/>
    </xf>
    <xf numFmtId="0" fontId="18" fillId="0" borderId="0" xfId="0" applyNumberFormat="1" applyFont="1" applyBorder="1" applyAlignment="1">
      <alignment vertical="center"/>
    </xf>
    <xf numFmtId="0" fontId="18" fillId="0" borderId="51" xfId="0" applyNumberFormat="1" applyFont="1" applyBorder="1" applyAlignment="1">
      <alignment vertical="center"/>
    </xf>
    <xf numFmtId="0" fontId="18" fillId="0" borderId="22" xfId="0" applyNumberFormat="1" applyFont="1" applyBorder="1" applyAlignment="1">
      <alignment vertical="center"/>
    </xf>
    <xf numFmtId="1" fontId="3" fillId="4" borderId="40" xfId="0" applyFont="1" applyFill="1" applyBorder="1" applyAlignment="1">
      <alignment horizontal="left"/>
    </xf>
    <xf numFmtId="1" fontId="3" fillId="4" borderId="15" xfId="0" applyFont="1" applyFill="1" applyBorder="1" applyAlignment="1">
      <alignment horizontal="left"/>
    </xf>
    <xf numFmtId="1" fontId="3" fillId="4" borderId="4" xfId="0" applyFont="1" applyFill="1" applyBorder="1" applyAlignment="1">
      <alignment horizontal="left"/>
    </xf>
    <xf numFmtId="49" fontId="27" fillId="3" borderId="15" xfId="0" applyNumberFormat="1" applyFont="1" applyFill="1" applyBorder="1" applyAlignment="1">
      <alignment horizontal="center"/>
    </xf>
    <xf numFmtId="49" fontId="27" fillId="3" borderId="4" xfId="0" applyNumberFormat="1" applyFont="1" applyFill="1" applyBorder="1" applyAlignment="1">
      <alignment horizontal="center"/>
    </xf>
    <xf numFmtId="0" fontId="4" fillId="4" borderId="16" xfId="0" applyNumberFormat="1" applyFont="1" applyFill="1" applyBorder="1" applyAlignment="1" applyProtection="1">
      <alignment horizontal="center"/>
      <protection locked="0"/>
    </xf>
    <xf numFmtId="0" fontId="4" fillId="4" borderId="17" xfId="0" applyNumberFormat="1" applyFont="1" applyFill="1" applyBorder="1" applyAlignment="1" applyProtection="1">
      <alignment horizontal="center"/>
      <protection locked="0"/>
    </xf>
    <xf numFmtId="0" fontId="2" fillId="4" borderId="12" xfId="0" applyNumberFormat="1" applyFont="1" applyFill="1" applyBorder="1" applyAlignment="1" applyProtection="1">
      <alignment horizontal="center"/>
      <protection locked="0"/>
    </xf>
    <xf numFmtId="0" fontId="2" fillId="4" borderId="13" xfId="0" applyNumberFormat="1" applyFont="1" applyFill="1" applyBorder="1" applyAlignment="1" applyProtection="1">
      <alignment horizontal="center"/>
      <protection locked="0"/>
    </xf>
    <xf numFmtId="1" fontId="12" fillId="3" borderId="26" xfId="0" applyFont="1" applyFill="1" applyBorder="1" applyAlignment="1"/>
    <xf numFmtId="1" fontId="12" fillId="3" borderId="20" xfId="0" applyFont="1" applyFill="1" applyBorder="1" applyAlignment="1"/>
    <xf numFmtId="0" fontId="19" fillId="0" borderId="0" xfId="0" applyNumberFormat="1" applyFont="1" applyBorder="1" applyAlignment="1">
      <alignment horizontal="left" vertical="center" wrapText="1"/>
    </xf>
    <xf numFmtId="0" fontId="20" fillId="0" borderId="0" xfId="0" applyNumberFormat="1" applyFont="1" applyBorder="1" applyAlignment="1">
      <alignment horizontal="center"/>
    </xf>
    <xf numFmtId="0" fontId="35" fillId="4" borderId="11" xfId="0" applyNumberFormat="1" applyFont="1" applyFill="1" applyBorder="1" applyAlignment="1" applyProtection="1">
      <alignment horizontal="center"/>
      <protection locked="0"/>
    </xf>
    <xf numFmtId="0" fontId="35" fillId="4" borderId="55" xfId="0" applyNumberFormat="1" applyFont="1" applyFill="1" applyBorder="1" applyAlignment="1" applyProtection="1">
      <alignment horizontal="center"/>
      <protection locked="0"/>
    </xf>
    <xf numFmtId="1" fontId="26" fillId="3" borderId="40" xfId="0" applyFont="1" applyFill="1" applyBorder="1" applyAlignment="1">
      <alignment horizontal="center"/>
    </xf>
    <xf numFmtId="1" fontId="26" fillId="3" borderId="4" xfId="0" applyFont="1" applyFill="1" applyBorder="1" applyAlignment="1">
      <alignment horizontal="center"/>
    </xf>
    <xf numFmtId="0" fontId="12" fillId="3" borderId="90" xfId="0" applyNumberFormat="1" applyFont="1" applyFill="1" applyBorder="1" applyAlignment="1">
      <alignment horizontal="center"/>
    </xf>
    <xf numFmtId="0" fontId="12" fillId="3" borderId="56" xfId="0" applyNumberFormat="1" applyFont="1" applyFill="1" applyBorder="1" applyAlignment="1">
      <alignment horizontal="center"/>
    </xf>
    <xf numFmtId="0" fontId="12" fillId="3" borderId="57" xfId="0" applyNumberFormat="1" applyFont="1" applyFill="1" applyBorder="1" applyAlignment="1">
      <alignment horizontal="center"/>
    </xf>
    <xf numFmtId="0" fontId="29" fillId="0" borderId="15" xfId="0" applyNumberFormat="1" applyFont="1" applyBorder="1" applyAlignment="1">
      <alignment horizontal="center"/>
    </xf>
    <xf numFmtId="1" fontId="1" fillId="0" borderId="0" xfId="0" applyFont="1" applyBorder="1" applyAlignment="1">
      <alignment horizontal="center"/>
    </xf>
    <xf numFmtId="0" fontId="2" fillId="4" borderId="15" xfId="0" applyNumberFormat="1" applyFont="1" applyFill="1" applyBorder="1" applyAlignment="1" applyProtection="1">
      <alignment horizontal="center"/>
      <protection locked="0"/>
    </xf>
    <xf numFmtId="0" fontId="2" fillId="4" borderId="4" xfId="0" applyNumberFormat="1" applyFont="1" applyFill="1" applyBorder="1" applyAlignment="1" applyProtection="1">
      <alignment horizontal="center"/>
      <protection locked="0"/>
    </xf>
    <xf numFmtId="0" fontId="12" fillId="3" borderId="33" xfId="0" applyNumberFormat="1" applyFont="1" applyFill="1" applyBorder="1" applyAlignment="1">
      <alignment horizontal="center"/>
    </xf>
    <xf numFmtId="0" fontId="12" fillId="3" borderId="38" xfId="0" applyNumberFormat="1" applyFont="1" applyFill="1" applyBorder="1" applyAlignment="1">
      <alignment horizontal="center"/>
    </xf>
    <xf numFmtId="0" fontId="12" fillId="3" borderId="47" xfId="0" applyNumberFormat="1" applyFont="1" applyFill="1" applyBorder="1" applyAlignment="1">
      <alignment horizontal="center"/>
    </xf>
    <xf numFmtId="0" fontId="2" fillId="0" borderId="67" xfId="0" applyNumberFormat="1" applyFont="1" applyBorder="1" applyAlignment="1"/>
    <xf numFmtId="0" fontId="2" fillId="0" borderId="21" xfId="0" applyNumberFormat="1" applyFont="1" applyBorder="1" applyAlignment="1"/>
    <xf numFmtId="0" fontId="2" fillId="0" borderId="44" xfId="0" applyNumberFormat="1" applyFont="1" applyBorder="1" applyAlignment="1"/>
    <xf numFmtId="164" fontId="2" fillId="0" borderId="39" xfId="0" applyNumberFormat="1" applyFont="1" applyBorder="1" applyAlignment="1">
      <alignment horizontal="center"/>
    </xf>
    <xf numFmtId="0" fontId="2" fillId="0" borderId="69" xfId="0" applyNumberFormat="1" applyFont="1" applyBorder="1" applyAlignment="1"/>
    <xf numFmtId="0" fontId="2" fillId="0" borderId="12" xfId="0" applyNumberFormat="1" applyFont="1" applyBorder="1" applyAlignment="1"/>
    <xf numFmtId="0" fontId="2" fillId="0" borderId="13" xfId="0" applyNumberFormat="1" applyFont="1" applyBorder="1" applyAlignment="1"/>
    <xf numFmtId="0" fontId="15" fillId="0" borderId="69" xfId="0" applyNumberFormat="1" applyFont="1" applyBorder="1" applyAlignment="1"/>
    <xf numFmtId="0" fontId="15" fillId="0" borderId="12" xfId="0" applyNumberFormat="1" applyFont="1" applyBorder="1" applyAlignment="1"/>
    <xf numFmtId="0" fontId="15" fillId="0" borderId="13" xfId="0" applyNumberFormat="1" applyFont="1" applyBorder="1" applyAlignment="1"/>
    <xf numFmtId="164" fontId="2" fillId="0" borderId="39" xfId="0" applyNumberFormat="1" applyFont="1" applyBorder="1" applyAlignment="1"/>
    <xf numFmtId="1" fontId="0" fillId="0" borderId="70" xfId="0" applyBorder="1" applyAlignment="1"/>
    <xf numFmtId="1" fontId="0" fillId="0" borderId="18" xfId="0" applyBorder="1" applyAlignment="1"/>
    <xf numFmtId="1" fontId="0" fillId="0" borderId="19" xfId="0" applyBorder="1" applyAlignment="1"/>
    <xf numFmtId="0" fontId="6" fillId="0" borderId="71" xfId="0" applyNumberFormat="1" applyFont="1" applyBorder="1" applyAlignment="1"/>
    <xf numFmtId="0" fontId="6" fillId="0" borderId="15" xfId="0" applyNumberFormat="1" applyFont="1" applyBorder="1" applyAlignment="1"/>
    <xf numFmtId="0" fontId="6" fillId="0" borderId="4" xfId="0" applyNumberFormat="1" applyFont="1" applyBorder="1" applyAlignment="1"/>
    <xf numFmtId="0" fontId="14" fillId="2" borderId="31" xfId="0" applyNumberFormat="1" applyFont="1" applyFill="1" applyBorder="1" applyAlignment="1">
      <alignment horizontal="center"/>
    </xf>
    <xf numFmtId="0" fontId="14" fillId="2" borderId="30" xfId="0" applyNumberFormat="1" applyFont="1" applyFill="1" applyBorder="1" applyAlignment="1">
      <alignment horizontal="center"/>
    </xf>
    <xf numFmtId="0" fontId="14" fillId="2" borderId="24" xfId="0" applyNumberFormat="1" applyFont="1" applyFill="1" applyBorder="1" applyAlignment="1">
      <alignment horizontal="center"/>
    </xf>
    <xf numFmtId="0" fontId="3" fillId="0" borderId="33" xfId="0" applyNumberFormat="1" applyFont="1" applyBorder="1" applyAlignment="1">
      <alignment horizontal="center"/>
    </xf>
    <xf numFmtId="0" fontId="3" fillId="0" borderId="38" xfId="0" applyNumberFormat="1" applyFont="1" applyBorder="1" applyAlignment="1">
      <alignment horizontal="center"/>
    </xf>
    <xf numFmtId="0" fontId="3" fillId="0" borderId="47" xfId="0" applyNumberFormat="1" applyFont="1" applyBorder="1" applyAlignment="1">
      <alignment horizontal="center"/>
    </xf>
    <xf numFmtId="0" fontId="2" fillId="0" borderId="73" xfId="0" applyNumberFormat="1" applyFont="1" applyBorder="1" applyAlignment="1"/>
    <xf numFmtId="0" fontId="2" fillId="0" borderId="11" xfId="0" applyNumberFormat="1" applyFont="1" applyBorder="1" applyAlignment="1"/>
    <xf numFmtId="0" fontId="2" fillId="0" borderId="55" xfId="0" applyNumberFormat="1" applyFont="1" applyBorder="1" applyAlignment="1"/>
    <xf numFmtId="164" fontId="2" fillId="0" borderId="85" xfId="0" applyNumberFormat="1" applyFont="1" applyBorder="1" applyAlignment="1"/>
    <xf numFmtId="164" fontId="2" fillId="0" borderId="36" xfId="0" applyNumberFormat="1" applyFont="1" applyBorder="1" applyAlignment="1"/>
    <xf numFmtId="164" fontId="2" fillId="0" borderId="25" xfId="0" applyNumberFormat="1" applyFont="1" applyBorder="1" applyAlignment="1"/>
    <xf numFmtId="0" fontId="2" fillId="0" borderId="72" xfId="0" applyNumberFormat="1" applyFont="1" applyBorder="1" applyAlignment="1"/>
    <xf numFmtId="0" fontId="2" fillId="0" borderId="16" xfId="0" applyNumberFormat="1" applyFont="1" applyBorder="1" applyAlignment="1"/>
    <xf numFmtId="0" fontId="2" fillId="0" borderId="17" xfId="0" applyNumberFormat="1" applyFont="1" applyBorder="1" applyAlignment="1"/>
    <xf numFmtId="0" fontId="12" fillId="3" borderId="40" xfId="0" applyNumberFormat="1" applyFont="1" applyFill="1" applyBorder="1" applyAlignment="1">
      <alignment horizontal="center"/>
    </xf>
    <xf numFmtId="0" fontId="12" fillId="3" borderId="15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35" fillId="4" borderId="39" xfId="0" applyNumberFormat="1" applyFont="1" applyFill="1" applyBorder="1" applyAlignment="1">
      <alignment horizontal="center"/>
    </xf>
    <xf numFmtId="0" fontId="2" fillId="4" borderId="39" xfId="0" applyNumberFormat="1" applyFont="1" applyFill="1" applyBorder="1" applyAlignment="1">
      <alignment horizontal="center"/>
    </xf>
    <xf numFmtId="1" fontId="22" fillId="0" borderId="0" xfId="0" applyFont="1" applyBorder="1" applyAlignment="1">
      <alignment horizontal="left"/>
    </xf>
    <xf numFmtId="1" fontId="29" fillId="0" borderId="15" xfId="0" applyFont="1" applyBorder="1" applyAlignment="1">
      <alignment horizontal="center"/>
    </xf>
    <xf numFmtId="1" fontId="21" fillId="0" borderId="0" xfId="0" applyFont="1" applyBorder="1" applyAlignment="1">
      <alignment horizontal="left" wrapText="1"/>
    </xf>
    <xf numFmtId="166" fontId="27" fillId="3" borderId="39" xfId="0" applyNumberFormat="1" applyFont="1" applyFill="1" applyBorder="1" applyAlignment="1">
      <alignment horizontal="center"/>
    </xf>
    <xf numFmtId="1" fontId="3" fillId="4" borderId="39" xfId="0" applyFont="1" applyFill="1" applyBorder="1" applyAlignment="1">
      <alignment horizontal="center"/>
    </xf>
    <xf numFmtId="164" fontId="1" fillId="0" borderId="85" xfId="0" applyNumberFormat="1" applyFont="1" applyBorder="1" applyAlignment="1" applyProtection="1">
      <protection locked="0"/>
    </xf>
    <xf numFmtId="164" fontId="1" fillId="0" borderId="36" xfId="0" applyNumberFormat="1" applyFont="1" applyBorder="1" applyAlignment="1" applyProtection="1">
      <protection locked="0"/>
    </xf>
    <xf numFmtId="164" fontId="1" fillId="0" borderId="25" xfId="0" applyNumberFormat="1" applyFont="1" applyBorder="1" applyAlignment="1" applyProtection="1">
      <protection locked="0"/>
    </xf>
    <xf numFmtId="0" fontId="12" fillId="3" borderId="39" xfId="0" applyNumberFormat="1" applyFont="1" applyFill="1" applyBorder="1" applyAlignment="1">
      <alignment horizontal="center"/>
    </xf>
    <xf numFmtId="0" fontId="1" fillId="0" borderId="88" xfId="0" applyNumberFormat="1" applyFont="1" applyBorder="1" applyAlignment="1" applyProtection="1">
      <protection locked="0"/>
    </xf>
    <xf numFmtId="0" fontId="1" fillId="0" borderId="14" xfId="0" applyNumberFormat="1" applyFont="1" applyBorder="1" applyAlignment="1" applyProtection="1">
      <protection locked="0"/>
    </xf>
    <xf numFmtId="0" fontId="1" fillId="0" borderId="89" xfId="0" applyNumberFormat="1" applyFont="1" applyBorder="1" applyAlignment="1" applyProtection="1">
      <protection locked="0"/>
    </xf>
    <xf numFmtId="0" fontId="1" fillId="0" borderId="69" xfId="0" applyNumberFormat="1" applyFont="1" applyBorder="1" applyAlignment="1" applyProtection="1">
      <protection locked="0"/>
    </xf>
    <xf numFmtId="0" fontId="1" fillId="0" borderId="12" xfId="0" applyNumberFormat="1" applyFont="1" applyBorder="1" applyAlignment="1" applyProtection="1">
      <protection locked="0"/>
    </xf>
    <xf numFmtId="0" fontId="1" fillId="0" borderId="13" xfId="0" applyNumberFormat="1" applyFont="1" applyBorder="1" applyAlignment="1" applyProtection="1">
      <protection locked="0"/>
    </xf>
    <xf numFmtId="0" fontId="1" fillId="0" borderId="71" xfId="0" applyNumberFormat="1" applyFont="1" applyBorder="1" applyAlignment="1" applyProtection="1">
      <protection locked="0"/>
    </xf>
    <xf numFmtId="0" fontId="1" fillId="0" borderId="15" xfId="0" applyNumberFormat="1" applyFont="1" applyBorder="1" applyAlignment="1" applyProtection="1">
      <protection locked="0"/>
    </xf>
    <xf numFmtId="0" fontId="1" fillId="0" borderId="4" xfId="0" applyNumberFormat="1" applyFont="1" applyBorder="1" applyAlignment="1" applyProtection="1">
      <protection locked="0"/>
    </xf>
    <xf numFmtId="0" fontId="1" fillId="0" borderId="72" xfId="0" applyNumberFormat="1" applyFont="1" applyBorder="1" applyAlignment="1" applyProtection="1">
      <protection locked="0"/>
    </xf>
    <xf numFmtId="0" fontId="1" fillId="0" borderId="16" xfId="0" applyNumberFormat="1" applyFont="1" applyBorder="1" applyAlignment="1" applyProtection="1">
      <protection locked="0"/>
    </xf>
    <xf numFmtId="0" fontId="1" fillId="0" borderId="17" xfId="0" applyNumberFormat="1" applyFont="1" applyBorder="1" applyAlignment="1" applyProtection="1">
      <protection locked="0"/>
    </xf>
    <xf numFmtId="164" fontId="1" fillId="0" borderId="39" xfId="0" applyNumberFormat="1" applyFont="1" applyBorder="1" applyAlignment="1" applyProtection="1">
      <protection locked="0"/>
    </xf>
    <xf numFmtId="1" fontId="26" fillId="3" borderId="9" xfId="0" applyFont="1" applyFill="1" applyBorder="1" applyAlignment="1">
      <alignment horizontal="center"/>
    </xf>
    <xf numFmtId="164" fontId="1" fillId="0" borderId="9" xfId="0" applyNumberFormat="1" applyFont="1" applyBorder="1" applyAlignment="1" applyProtection="1">
      <alignment horizontal="center"/>
      <protection locked="0"/>
    </xf>
    <xf numFmtId="164" fontId="1" fillId="0" borderId="39" xfId="0" applyNumberFormat="1" applyFont="1" applyBorder="1" applyAlignment="1" applyProtection="1">
      <alignment horizontal="center"/>
      <protection locked="0"/>
    </xf>
    <xf numFmtId="0" fontId="1" fillId="0" borderId="73" xfId="0" applyNumberFormat="1" applyFont="1" applyBorder="1" applyAlignment="1" applyProtection="1">
      <protection locked="0"/>
    </xf>
    <xf numFmtId="0" fontId="1" fillId="0" borderId="11" xfId="0" applyNumberFormat="1" applyFont="1" applyBorder="1" applyAlignment="1" applyProtection="1">
      <protection locked="0"/>
    </xf>
    <xf numFmtId="0" fontId="1" fillId="0" borderId="55" xfId="0" applyNumberFormat="1" applyFont="1" applyBorder="1" applyAlignment="1" applyProtection="1">
      <protection locked="0"/>
    </xf>
    <xf numFmtId="0" fontId="13" fillId="2" borderId="27" xfId="0" applyNumberFormat="1" applyFont="1" applyFill="1" applyBorder="1" applyAlignment="1">
      <alignment horizontal="center"/>
    </xf>
    <xf numFmtId="0" fontId="13" fillId="2" borderId="0" xfId="0" applyNumberFormat="1" applyFont="1" applyFill="1" applyBorder="1" applyAlignment="1">
      <alignment horizontal="center"/>
    </xf>
    <xf numFmtId="0" fontId="13" fillId="2" borderId="28" xfId="0" applyNumberFormat="1" applyFont="1" applyFill="1" applyBorder="1" applyAlignment="1">
      <alignment horizontal="center"/>
    </xf>
    <xf numFmtId="1" fontId="12" fillId="3" borderId="39" xfId="0" applyFont="1" applyFill="1" applyBorder="1" applyAlignment="1"/>
    <xf numFmtId="1" fontId="3" fillId="4" borderId="39" xfId="0" applyFont="1" applyFill="1" applyBorder="1" applyAlignment="1">
      <alignment horizontal="left"/>
    </xf>
    <xf numFmtId="1" fontId="1" fillId="0" borderId="70" xfId="0" applyFont="1" applyBorder="1" applyAlignment="1" applyProtection="1">
      <protection locked="0"/>
    </xf>
    <xf numFmtId="1" fontId="1" fillId="0" borderId="18" xfId="0" applyFont="1" applyBorder="1" applyAlignment="1" applyProtection="1">
      <protection locked="0"/>
    </xf>
    <xf numFmtId="1" fontId="1" fillId="0" borderId="19" xfId="0" applyFont="1" applyBorder="1" applyAlignment="1" applyProtection="1">
      <protection locked="0"/>
    </xf>
    <xf numFmtId="0" fontId="19" fillId="0" borderId="0" xfId="0" applyNumberFormat="1" applyFont="1" applyBorder="1" applyAlignment="1">
      <alignment horizontal="left" wrapText="1"/>
    </xf>
    <xf numFmtId="166" fontId="27" fillId="3" borderId="40" xfId="0" applyNumberFormat="1" applyFont="1" applyFill="1" applyBorder="1" applyAlignment="1">
      <alignment horizontal="center"/>
    </xf>
    <xf numFmtId="166" fontId="27" fillId="3" borderId="15" xfId="0" applyNumberFormat="1" applyFont="1" applyFill="1" applyBorder="1" applyAlignment="1">
      <alignment horizontal="center"/>
    </xf>
    <xf numFmtId="166" fontId="27" fillId="3" borderId="4" xfId="0" applyNumberFormat="1" applyFont="1" applyFill="1" applyBorder="1" applyAlignment="1">
      <alignment horizontal="center"/>
    </xf>
    <xf numFmtId="1" fontId="0" fillId="4" borderId="39" xfId="0" applyFill="1" applyBorder="1" applyAlignment="1">
      <alignment horizontal="center"/>
    </xf>
    <xf numFmtId="164" fontId="1" fillId="0" borderId="41" xfId="0" applyNumberFormat="1" applyFont="1" applyBorder="1" applyAlignment="1" applyProtection="1">
      <alignment horizontal="center"/>
      <protection locked="0"/>
    </xf>
    <xf numFmtId="164" fontId="1" fillId="0" borderId="40" xfId="0" applyNumberFormat="1" applyFont="1" applyBorder="1" applyAlignment="1" applyProtection="1">
      <alignment horizontal="center"/>
      <protection locked="0"/>
    </xf>
    <xf numFmtId="164" fontId="1" fillId="0" borderId="40" xfId="0" applyNumberFormat="1" applyFont="1" applyBorder="1" applyAlignment="1" applyProtection="1">
      <protection locked="0"/>
    </xf>
    <xf numFmtId="0" fontId="18" fillId="0" borderId="0" xfId="0" applyNumberFormat="1" applyFont="1" applyBorder="1" applyAlignment="1">
      <alignment horizontal="left" vertical="center"/>
    </xf>
    <xf numFmtId="0" fontId="18" fillId="0" borderId="51" xfId="0" applyNumberFormat="1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file:////Users/cportanova/Library/Containers/com.microsoft.Outlook/Data/Library/Caches/Signatures/signature_184416341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file:////Users/cportanova/Library/Containers/com.microsoft.Outlook/Data/Library/Caches/Signatures/signature_2714977054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254000</xdr:colOff>
      <xdr:row>2</xdr:row>
      <xdr:rowOff>12700</xdr:rowOff>
    </xdr:from>
    <xdr:to>
      <xdr:col>6</xdr:col>
      <xdr:colOff>415925</xdr:colOff>
      <xdr:row>6</xdr:row>
      <xdr:rowOff>12700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28D4F889-2468-5545-AB8C-39DE258A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0" y="3175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403225</xdr:colOff>
      <xdr:row>2</xdr:row>
      <xdr:rowOff>25400</xdr:rowOff>
    </xdr:from>
    <xdr:to>
      <xdr:col>12</xdr:col>
      <xdr:colOff>161925</xdr:colOff>
      <xdr:row>5</xdr:row>
      <xdr:rowOff>25400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4CB89D97-78E9-154D-A076-291649CC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7625" y="3302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187325</xdr:colOff>
      <xdr:row>2</xdr:row>
      <xdr:rowOff>101600</xdr:rowOff>
    </xdr:from>
    <xdr:to>
      <xdr:col>13</xdr:col>
      <xdr:colOff>657225</xdr:colOff>
      <xdr:row>5</xdr:row>
      <xdr:rowOff>12700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8D10E3FF-0D8B-6441-B912-4B2983F1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8025" y="4064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1</xdr:row>
      <xdr:rowOff>215900</xdr:rowOff>
    </xdr:from>
    <xdr:to>
      <xdr:col>6</xdr:col>
      <xdr:colOff>381000</xdr:colOff>
      <xdr:row>5</xdr:row>
      <xdr:rowOff>139700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3575" y="3302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381000</xdr:colOff>
      <xdr:row>1</xdr:row>
      <xdr:rowOff>203200</xdr:rowOff>
    </xdr:from>
    <xdr:to>
      <xdr:col>12</xdr:col>
      <xdr:colOff>139700</xdr:colOff>
      <xdr:row>5</xdr:row>
      <xdr:rowOff>12700</xdr:rowOff>
    </xdr:to>
    <xdr:pic>
      <xdr:nvPicPr>
        <xdr:cNvPr id="2" name="Picture 2" descr="Image">
          <a:extLst>
            <a:ext uri="{FF2B5EF4-FFF2-40B4-BE49-F238E27FC236}">
              <a16:creationId xmlns:a16="http://schemas.microsoft.com/office/drawing/2014/main" id="{42FA0D61-5CC2-85A3-2DA8-D404F87F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17500"/>
          <a:ext cx="6350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177800</xdr:colOff>
      <xdr:row>2</xdr:row>
      <xdr:rowOff>25400</xdr:rowOff>
    </xdr:from>
    <xdr:to>
      <xdr:col>13</xdr:col>
      <xdr:colOff>647700</xdr:colOff>
      <xdr:row>4</xdr:row>
      <xdr:rowOff>139700</xdr:rowOff>
    </xdr:to>
    <xdr:pic>
      <xdr:nvPicPr>
        <xdr:cNvPr id="4" name="Picture 1" descr="Image">
          <a:extLst>
            <a:ext uri="{FF2B5EF4-FFF2-40B4-BE49-F238E27FC236}">
              <a16:creationId xmlns:a16="http://schemas.microsoft.com/office/drawing/2014/main" id="{30AEE96E-FA94-BE32-06EA-6E8428C6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8500" y="4191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1</xdr:row>
      <xdr:rowOff>190500</xdr:rowOff>
    </xdr:from>
    <xdr:to>
      <xdr:col>6</xdr:col>
      <xdr:colOff>428625</xdr:colOff>
      <xdr:row>5</xdr:row>
      <xdr:rowOff>101600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6F42EA57-9BFD-8944-B235-0F9CF1D6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3048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314325</xdr:colOff>
      <xdr:row>1</xdr:row>
      <xdr:rowOff>228600</xdr:rowOff>
    </xdr:from>
    <xdr:to>
      <xdr:col>12</xdr:col>
      <xdr:colOff>73025</xdr:colOff>
      <xdr:row>4</xdr:row>
      <xdr:rowOff>139700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DD13F6EB-87EB-8C44-AA13-AB627ADE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3429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123825</xdr:colOff>
      <xdr:row>2</xdr:row>
      <xdr:rowOff>12700</xdr:rowOff>
    </xdr:from>
    <xdr:to>
      <xdr:col>13</xdr:col>
      <xdr:colOff>593725</xdr:colOff>
      <xdr:row>4</xdr:row>
      <xdr:rowOff>127000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992A7D9A-737D-DA4B-B60E-AD93E3FC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4191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88900</xdr:colOff>
      <xdr:row>1</xdr:row>
      <xdr:rowOff>177800</xdr:rowOff>
    </xdr:from>
    <xdr:to>
      <xdr:col>6</xdr:col>
      <xdr:colOff>250825</xdr:colOff>
      <xdr:row>5</xdr:row>
      <xdr:rowOff>101600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71EF4285-C478-4241-86B0-C95F2FC1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921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352425</xdr:colOff>
      <xdr:row>1</xdr:row>
      <xdr:rowOff>241300</xdr:rowOff>
    </xdr:from>
    <xdr:to>
      <xdr:col>12</xdr:col>
      <xdr:colOff>111125</xdr:colOff>
      <xdr:row>4</xdr:row>
      <xdr:rowOff>165100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335184D0-3143-4543-86F7-DAC69979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556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149225</xdr:colOff>
      <xdr:row>2</xdr:row>
      <xdr:rowOff>25400</xdr:rowOff>
    </xdr:from>
    <xdr:to>
      <xdr:col>13</xdr:col>
      <xdr:colOff>619125</xdr:colOff>
      <xdr:row>4</xdr:row>
      <xdr:rowOff>139700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FF199FC7-1EAA-6248-9534-49C71534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9925" y="4191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254000</xdr:colOff>
      <xdr:row>1</xdr:row>
      <xdr:rowOff>203200</xdr:rowOff>
    </xdr:from>
    <xdr:to>
      <xdr:col>6</xdr:col>
      <xdr:colOff>415925</xdr:colOff>
      <xdr:row>5</xdr:row>
      <xdr:rowOff>127000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9224DBAA-C4BE-2C4F-B84D-BD1060D5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0" y="3175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352425</xdr:colOff>
      <xdr:row>1</xdr:row>
      <xdr:rowOff>177800</xdr:rowOff>
    </xdr:from>
    <xdr:to>
      <xdr:col>12</xdr:col>
      <xdr:colOff>111125</xdr:colOff>
      <xdr:row>4</xdr:row>
      <xdr:rowOff>190500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F758C727-5F1B-244C-B9C4-6582EDC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1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136525</xdr:colOff>
      <xdr:row>2</xdr:row>
      <xdr:rowOff>63500</xdr:rowOff>
    </xdr:from>
    <xdr:to>
      <xdr:col>13</xdr:col>
      <xdr:colOff>606425</xdr:colOff>
      <xdr:row>4</xdr:row>
      <xdr:rowOff>177800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1C3D5266-744D-884D-B946-2DDCEA90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225" y="3683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1</xdr:row>
      <xdr:rowOff>203200</xdr:rowOff>
    </xdr:from>
    <xdr:to>
      <xdr:col>6</xdr:col>
      <xdr:colOff>390525</xdr:colOff>
      <xdr:row>5</xdr:row>
      <xdr:rowOff>127000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9B28AD53-CDAA-8C48-B446-38F6C126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3175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339725</xdr:colOff>
      <xdr:row>1</xdr:row>
      <xdr:rowOff>254000</xdr:rowOff>
    </xdr:from>
    <xdr:to>
      <xdr:col>12</xdr:col>
      <xdr:colOff>98425</xdr:colOff>
      <xdr:row>4</xdr:row>
      <xdr:rowOff>177800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323FB9C3-8FE8-C748-A64A-034FCB32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4125" y="3683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136525</xdr:colOff>
      <xdr:row>2</xdr:row>
      <xdr:rowOff>0</xdr:rowOff>
    </xdr:from>
    <xdr:to>
      <xdr:col>13</xdr:col>
      <xdr:colOff>606425</xdr:colOff>
      <xdr:row>4</xdr:row>
      <xdr:rowOff>114300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59C5E2AE-D1EF-A74A-8385-9435EB05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225" y="3937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2</xdr:row>
      <xdr:rowOff>0</xdr:rowOff>
    </xdr:from>
    <xdr:to>
      <xdr:col>6</xdr:col>
      <xdr:colOff>479425</xdr:colOff>
      <xdr:row>6</xdr:row>
      <xdr:rowOff>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657319FB-AB5D-FA45-8980-BAD91F11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048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327025</xdr:colOff>
      <xdr:row>2</xdr:row>
      <xdr:rowOff>0</xdr:rowOff>
    </xdr:from>
    <xdr:to>
      <xdr:col>12</xdr:col>
      <xdr:colOff>85725</xdr:colOff>
      <xdr:row>5</xdr:row>
      <xdr:rowOff>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8255BC4F-EB98-B04C-BF0C-39F7DF50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1425" y="3048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123825</xdr:colOff>
      <xdr:row>2</xdr:row>
      <xdr:rowOff>63500</xdr:rowOff>
    </xdr:from>
    <xdr:to>
      <xdr:col>13</xdr:col>
      <xdr:colOff>593725</xdr:colOff>
      <xdr:row>4</xdr:row>
      <xdr:rowOff>177800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00155F10-C45C-154B-89CF-148199F3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3683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215900</xdr:colOff>
      <xdr:row>1</xdr:row>
      <xdr:rowOff>165100</xdr:rowOff>
    </xdr:from>
    <xdr:to>
      <xdr:col>6</xdr:col>
      <xdr:colOff>377825</xdr:colOff>
      <xdr:row>5</xdr:row>
      <xdr:rowOff>88900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29D95A7C-7025-CB46-8636-C55A8FD1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0400" y="2794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365125</xdr:colOff>
      <xdr:row>1</xdr:row>
      <xdr:rowOff>228600</xdr:rowOff>
    </xdr:from>
    <xdr:to>
      <xdr:col>12</xdr:col>
      <xdr:colOff>123825</xdr:colOff>
      <xdr:row>4</xdr:row>
      <xdr:rowOff>152400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9F95C684-89E6-3A4E-B3CA-5AA2D126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9525" y="3429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136525</xdr:colOff>
      <xdr:row>1</xdr:row>
      <xdr:rowOff>241300</xdr:rowOff>
    </xdr:from>
    <xdr:to>
      <xdr:col>13</xdr:col>
      <xdr:colOff>606425</xdr:colOff>
      <xdr:row>4</xdr:row>
      <xdr:rowOff>76200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5DF3F0AF-BC34-1349-A7DF-42CE0393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225" y="3556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1</xdr:row>
      <xdr:rowOff>177800</xdr:rowOff>
    </xdr:from>
    <xdr:to>
      <xdr:col>6</xdr:col>
      <xdr:colOff>466725</xdr:colOff>
      <xdr:row>5</xdr:row>
      <xdr:rowOff>101600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C516599B-7F0C-8A49-BB5D-8F0D095C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2921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352425</xdr:colOff>
      <xdr:row>1</xdr:row>
      <xdr:rowOff>215900</xdr:rowOff>
    </xdr:from>
    <xdr:to>
      <xdr:col>12</xdr:col>
      <xdr:colOff>111125</xdr:colOff>
      <xdr:row>4</xdr:row>
      <xdr:rowOff>139700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1A5E1119-E570-9C46-AEF3-F403F04F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2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161925</xdr:colOff>
      <xdr:row>1</xdr:row>
      <xdr:rowOff>266700</xdr:rowOff>
    </xdr:from>
    <xdr:to>
      <xdr:col>13</xdr:col>
      <xdr:colOff>631825</xdr:colOff>
      <xdr:row>4</xdr:row>
      <xdr:rowOff>101600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131E4EBA-4CB2-1F49-B677-26ABD836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10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203200</xdr:colOff>
      <xdr:row>1</xdr:row>
      <xdr:rowOff>177800</xdr:rowOff>
    </xdr:from>
    <xdr:to>
      <xdr:col>6</xdr:col>
      <xdr:colOff>365125</xdr:colOff>
      <xdr:row>5</xdr:row>
      <xdr:rowOff>101600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70084A08-8453-EE45-931D-2C54FF35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21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390525</xdr:colOff>
      <xdr:row>1</xdr:row>
      <xdr:rowOff>203200</xdr:rowOff>
    </xdr:from>
    <xdr:to>
      <xdr:col>12</xdr:col>
      <xdr:colOff>149225</xdr:colOff>
      <xdr:row>4</xdr:row>
      <xdr:rowOff>127000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B938AD51-2D2A-894A-92AD-8FA6777F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3175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187325</xdr:colOff>
      <xdr:row>1</xdr:row>
      <xdr:rowOff>241300</xdr:rowOff>
    </xdr:from>
    <xdr:to>
      <xdr:col>13</xdr:col>
      <xdr:colOff>657225</xdr:colOff>
      <xdr:row>4</xdr:row>
      <xdr:rowOff>76200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C7232712-CDDF-F54F-8D56-2299FACD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8025" y="3556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1</xdr:row>
      <xdr:rowOff>215900</xdr:rowOff>
    </xdr:from>
    <xdr:to>
      <xdr:col>6</xdr:col>
      <xdr:colOff>428625</xdr:colOff>
      <xdr:row>5</xdr:row>
      <xdr:rowOff>139700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8861491B-1F84-6441-9172-77E07F1F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3302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390525</xdr:colOff>
      <xdr:row>1</xdr:row>
      <xdr:rowOff>215900</xdr:rowOff>
    </xdr:from>
    <xdr:to>
      <xdr:col>12</xdr:col>
      <xdr:colOff>149225</xdr:colOff>
      <xdr:row>4</xdr:row>
      <xdr:rowOff>139700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05D2699E-E73F-D349-9349-B44E6D98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3302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161925</xdr:colOff>
      <xdr:row>1</xdr:row>
      <xdr:rowOff>266700</xdr:rowOff>
    </xdr:from>
    <xdr:to>
      <xdr:col>13</xdr:col>
      <xdr:colOff>631825</xdr:colOff>
      <xdr:row>4</xdr:row>
      <xdr:rowOff>101600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218DD675-7BCF-184B-8D99-2327A3AC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10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254000</xdr:colOff>
      <xdr:row>1</xdr:row>
      <xdr:rowOff>215900</xdr:rowOff>
    </xdr:from>
    <xdr:to>
      <xdr:col>6</xdr:col>
      <xdr:colOff>415925</xdr:colOff>
      <xdr:row>5</xdr:row>
      <xdr:rowOff>139700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6D017C35-E96F-AA40-85B3-A8787C1F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0" y="3302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415925</xdr:colOff>
      <xdr:row>1</xdr:row>
      <xdr:rowOff>241300</xdr:rowOff>
    </xdr:from>
    <xdr:to>
      <xdr:col>12</xdr:col>
      <xdr:colOff>174625</xdr:colOff>
      <xdr:row>4</xdr:row>
      <xdr:rowOff>165100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373D3335-410E-C54F-A068-569EF046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0325" y="3556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174625</xdr:colOff>
      <xdr:row>2</xdr:row>
      <xdr:rowOff>0</xdr:rowOff>
    </xdr:from>
    <xdr:to>
      <xdr:col>13</xdr:col>
      <xdr:colOff>644525</xdr:colOff>
      <xdr:row>4</xdr:row>
      <xdr:rowOff>114300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95E4679E-81F3-F041-8DB0-59AE4D1B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5325" y="3937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</xdr:colOff>
      <xdr:row>1</xdr:row>
      <xdr:rowOff>190500</xdr:rowOff>
    </xdr:from>
    <xdr:to>
      <xdr:col>6</xdr:col>
      <xdr:colOff>403225</xdr:colOff>
      <xdr:row>5</xdr:row>
      <xdr:rowOff>114300</xdr:rowOff>
    </xdr:to>
    <xdr:pic>
      <xdr:nvPicPr>
        <xdr:cNvPr id="3" name="Picture 2" descr="LOGO ADVENTISTA">
          <a:extLst>
            <a:ext uri="{FF2B5EF4-FFF2-40B4-BE49-F238E27FC236}">
              <a16:creationId xmlns:a16="http://schemas.microsoft.com/office/drawing/2014/main" id="{4CEE2AF9-D984-704D-9C68-46D41962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304800"/>
          <a:ext cx="8223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390525</xdr:colOff>
      <xdr:row>1</xdr:row>
      <xdr:rowOff>190500</xdr:rowOff>
    </xdr:from>
    <xdr:to>
      <xdr:col>12</xdr:col>
      <xdr:colOff>149225</xdr:colOff>
      <xdr:row>4</xdr:row>
      <xdr:rowOff>114300</xdr:rowOff>
    </xdr:to>
    <xdr:pic>
      <xdr:nvPicPr>
        <xdr:cNvPr id="4" name="Picture 2" descr="Image">
          <a:extLst>
            <a:ext uri="{FF2B5EF4-FFF2-40B4-BE49-F238E27FC236}">
              <a16:creationId xmlns:a16="http://schemas.microsoft.com/office/drawing/2014/main" id="{8552F04A-8C94-B243-91F6-36AA8627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30480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174625</xdr:colOff>
      <xdr:row>2</xdr:row>
      <xdr:rowOff>0</xdr:rowOff>
    </xdr:from>
    <xdr:to>
      <xdr:col>13</xdr:col>
      <xdr:colOff>644525</xdr:colOff>
      <xdr:row>4</xdr:row>
      <xdr:rowOff>114300</xdr:rowOff>
    </xdr:to>
    <xdr:pic>
      <xdr:nvPicPr>
        <xdr:cNvPr id="5" name="Picture 1" descr="Image">
          <a:extLst>
            <a:ext uri="{FF2B5EF4-FFF2-40B4-BE49-F238E27FC236}">
              <a16:creationId xmlns:a16="http://schemas.microsoft.com/office/drawing/2014/main" id="{1AB66545-2C65-DB4F-A50C-303D2E89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5325" y="39370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V57"/>
  <sheetViews>
    <sheetView showGridLines="0" showOutlineSymbols="0" workbookViewId="0">
      <selection activeCell="B13" sqref="B13:E13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10.1640625" style="2" customWidth="1"/>
    <col min="19" max="19" width="10.33203125" style="2" customWidth="1"/>
    <col min="20" max="20" width="7.6640625" style="2" customWidth="1"/>
    <col min="21" max="16384" width="8.6640625" style="2"/>
  </cols>
  <sheetData>
    <row r="1" spans="1:22" ht="9.75" customHeight="1" x14ac:dyDescent="0.2">
      <c r="A1" s="110"/>
      <c r="B1" s="111"/>
      <c r="C1" s="111"/>
      <c r="D1" s="111"/>
      <c r="E1" s="111"/>
      <c r="F1" s="109"/>
      <c r="G1" s="114"/>
      <c r="H1" s="109"/>
      <c r="I1" s="114"/>
      <c r="J1" s="114"/>
      <c r="K1" s="114"/>
      <c r="L1" s="114"/>
      <c r="M1" s="114"/>
      <c r="N1" s="114"/>
      <c r="O1" s="109"/>
      <c r="P1" s="109"/>
      <c r="Q1" s="109"/>
      <c r="R1" s="109"/>
      <c r="S1" s="115"/>
      <c r="T1" s="66"/>
    </row>
    <row r="2" spans="1:22" ht="21" customHeight="1" x14ac:dyDescent="0.2">
      <c r="A2" s="200" t="s">
        <v>26</v>
      </c>
      <c r="B2" s="201"/>
      <c r="C2" s="201"/>
      <c r="D2" s="112" t="s">
        <v>25</v>
      </c>
      <c r="E2" s="113" t="s">
        <v>24</v>
      </c>
      <c r="F2" s="4"/>
      <c r="G2" s="65"/>
      <c r="H2" s="4"/>
      <c r="I2" s="65"/>
      <c r="J2" s="65"/>
      <c r="K2" s="65"/>
      <c r="L2" s="65"/>
      <c r="M2" s="65"/>
      <c r="O2" s="188" t="s">
        <v>44</v>
      </c>
      <c r="P2" s="188"/>
      <c r="Q2" s="188"/>
      <c r="R2" s="188"/>
      <c r="S2" s="189"/>
      <c r="T2" s="66"/>
    </row>
    <row r="3" spans="1:22" ht="16" customHeight="1" x14ac:dyDescent="0.15">
      <c r="A3" s="191" t="s">
        <v>22</v>
      </c>
      <c r="B3" s="192"/>
      <c r="C3" s="193"/>
      <c r="D3" s="131">
        <f>MAX(R11:R42)</f>
        <v>0</v>
      </c>
      <c r="E3" s="131">
        <f>MAX(S11:S42)</f>
        <v>0</v>
      </c>
      <c r="F3" s="4"/>
      <c r="G3" s="65"/>
      <c r="H3" s="202" t="s">
        <v>50</v>
      </c>
      <c r="I3" s="202"/>
      <c r="J3" s="202"/>
      <c r="K3" s="202"/>
      <c r="L3" s="202"/>
      <c r="M3" s="202"/>
      <c r="N3" s="188"/>
      <c r="O3" s="188"/>
      <c r="P3" s="188"/>
      <c r="Q3" s="188"/>
      <c r="R3" s="188"/>
      <c r="S3" s="189"/>
      <c r="T3" s="67"/>
    </row>
    <row r="4" spans="1:22" ht="16" customHeight="1" x14ac:dyDescent="0.2">
      <c r="A4" s="191" t="s">
        <v>20</v>
      </c>
      <c r="B4" s="192"/>
      <c r="C4" s="193"/>
      <c r="D4" s="132">
        <f>+R11</f>
        <v>0</v>
      </c>
      <c r="E4" s="133">
        <f>+S11</f>
        <v>0</v>
      </c>
      <c r="F4" s="4"/>
      <c r="G4" s="65"/>
      <c r="H4" s="202"/>
      <c r="I4" s="202"/>
      <c r="J4" s="202"/>
      <c r="K4" s="202"/>
      <c r="L4" s="202"/>
      <c r="M4" s="202"/>
      <c r="N4" s="65"/>
      <c r="O4" s="116" t="s">
        <v>23</v>
      </c>
      <c r="P4" s="194" t="s">
        <v>41</v>
      </c>
      <c r="Q4" s="194"/>
      <c r="R4" s="194"/>
      <c r="S4" s="195"/>
      <c r="T4" s="67"/>
    </row>
    <row r="5" spans="1:22" ht="16" customHeight="1" x14ac:dyDescent="0.15">
      <c r="A5" s="191" t="s">
        <v>18</v>
      </c>
      <c r="B5" s="192"/>
      <c r="C5" s="193"/>
      <c r="D5" s="133">
        <f>+D3-D4+E3-E4</f>
        <v>0</v>
      </c>
      <c r="E5" s="134"/>
      <c r="F5" s="4"/>
      <c r="G5" s="65"/>
      <c r="H5" s="202"/>
      <c r="I5" s="202"/>
      <c r="J5" s="202"/>
      <c r="K5" s="202"/>
      <c r="L5" s="202"/>
      <c r="M5" s="202"/>
      <c r="N5" s="4"/>
      <c r="O5" s="117" t="s">
        <v>27</v>
      </c>
      <c r="P5" s="196"/>
      <c r="Q5" s="196"/>
      <c r="R5" s="196"/>
      <c r="S5" s="197"/>
      <c r="T5" s="68"/>
    </row>
    <row r="6" spans="1:22" ht="16" customHeight="1" x14ac:dyDescent="0.15">
      <c r="A6" s="191" t="s">
        <v>16</v>
      </c>
      <c r="B6" s="192"/>
      <c r="C6" s="193"/>
      <c r="D6" s="135">
        <f>+H43</f>
        <v>0</v>
      </c>
      <c r="E6" s="134"/>
      <c r="F6" s="4"/>
      <c r="G6" s="16"/>
      <c r="H6" s="203" t="s">
        <v>39</v>
      </c>
      <c r="I6" s="203"/>
      <c r="J6" s="203"/>
      <c r="K6" s="203"/>
      <c r="L6" s="203"/>
      <c r="M6" s="203"/>
      <c r="N6" s="203"/>
      <c r="O6" s="118" t="s">
        <v>21</v>
      </c>
      <c r="P6" s="198"/>
      <c r="Q6" s="198"/>
      <c r="R6" s="198"/>
      <c r="S6" s="199"/>
      <c r="T6" s="68"/>
    </row>
    <row r="7" spans="1:22" ht="16" customHeight="1" x14ac:dyDescent="0.15">
      <c r="A7" s="191" t="s">
        <v>15</v>
      </c>
      <c r="B7" s="192"/>
      <c r="C7" s="193"/>
      <c r="D7" s="135">
        <f>+G43</f>
        <v>0</v>
      </c>
      <c r="E7" s="134"/>
      <c r="F7" s="4"/>
      <c r="G7" s="64"/>
      <c r="H7" s="4"/>
      <c r="I7" s="4"/>
      <c r="J7" s="4"/>
      <c r="K7" s="4"/>
      <c r="L7" s="4"/>
      <c r="M7" s="4"/>
      <c r="N7" s="4"/>
      <c r="O7" s="119" t="s">
        <v>19</v>
      </c>
      <c r="P7" s="204"/>
      <c r="Q7" s="204"/>
      <c r="R7" s="204"/>
      <c r="S7" s="205"/>
      <c r="T7" s="1"/>
    </row>
    <row r="8" spans="1:22" ht="16" customHeight="1" x14ac:dyDescent="0.15">
      <c r="A8" s="191" t="s">
        <v>14</v>
      </c>
      <c r="B8" s="192"/>
      <c r="C8" s="193"/>
      <c r="D8" s="132">
        <f>+I44</f>
        <v>0</v>
      </c>
      <c r="E8" s="136"/>
      <c r="F8" s="4"/>
      <c r="G8" s="64"/>
      <c r="H8" s="211" t="s">
        <v>43</v>
      </c>
      <c r="I8" s="211"/>
      <c r="J8" s="211"/>
      <c r="K8" s="211"/>
      <c r="L8" s="211"/>
      <c r="M8" s="65"/>
      <c r="N8" s="65"/>
      <c r="O8" s="116" t="s">
        <v>17</v>
      </c>
      <c r="P8" s="213"/>
      <c r="Q8" s="213"/>
      <c r="R8" s="213"/>
      <c r="S8" s="214"/>
      <c r="T8" s="1"/>
    </row>
    <row r="9" spans="1:22" ht="16" customHeight="1" x14ac:dyDescent="0.15">
      <c r="A9" s="191" t="s">
        <v>13</v>
      </c>
      <c r="B9" s="192"/>
      <c r="C9" s="193"/>
      <c r="D9" s="133">
        <f>+D5-(+D6+D7+D8)</f>
        <v>0</v>
      </c>
      <c r="E9" s="134"/>
      <c r="F9" s="4"/>
      <c r="G9" s="4"/>
      <c r="H9" s="212"/>
      <c r="I9" s="212"/>
      <c r="J9" s="212"/>
      <c r="K9" s="212"/>
      <c r="L9" s="212"/>
      <c r="M9" s="212"/>
      <c r="N9" s="212"/>
      <c r="O9" s="70"/>
      <c r="P9" s="1"/>
      <c r="Q9" s="1"/>
      <c r="R9" s="206" t="s">
        <v>12</v>
      </c>
      <c r="S9" s="207"/>
    </row>
    <row r="10" spans="1:22" ht="13.5" customHeight="1" thickBot="1" x14ac:dyDescent="0.2">
      <c r="A10" s="72"/>
      <c r="B10" s="1"/>
      <c r="C10" s="1"/>
      <c r="D10" s="1"/>
      <c r="E10" s="4"/>
      <c r="F10" s="208" t="s">
        <v>42</v>
      </c>
      <c r="G10" s="209"/>
      <c r="H10" s="210"/>
      <c r="I10" s="208" t="s">
        <v>37</v>
      </c>
      <c r="J10" s="209"/>
      <c r="K10" s="209"/>
      <c r="L10" s="209"/>
      <c r="M10" s="209"/>
      <c r="N10" s="209"/>
      <c r="O10" s="209"/>
      <c r="P10" s="210"/>
      <c r="Q10" s="124"/>
      <c r="R10" s="125" t="s">
        <v>11</v>
      </c>
      <c r="S10" s="126" t="s">
        <v>10</v>
      </c>
      <c r="T10" s="4"/>
    </row>
    <row r="11" spans="1:22" ht="18" customHeight="1" thickTop="1" thickBot="1" x14ac:dyDescent="0.2">
      <c r="A11" s="120" t="s">
        <v>2</v>
      </c>
      <c r="B11" s="215" t="s">
        <v>9</v>
      </c>
      <c r="C11" s="216"/>
      <c r="D11" s="216"/>
      <c r="E11" s="217"/>
      <c r="F11" s="122" t="s">
        <v>8</v>
      </c>
      <c r="G11" s="123" t="s">
        <v>7</v>
      </c>
      <c r="H11" s="122" t="s">
        <v>6</v>
      </c>
      <c r="I11" s="121" t="s">
        <v>5</v>
      </c>
      <c r="J11" s="121" t="s">
        <v>4</v>
      </c>
      <c r="K11" s="121" t="s">
        <v>35</v>
      </c>
      <c r="L11" s="121" t="s">
        <v>36</v>
      </c>
      <c r="M11" s="127"/>
      <c r="N11" s="128" t="s">
        <v>3</v>
      </c>
      <c r="O11" s="128"/>
      <c r="P11" s="129"/>
      <c r="Q11" s="130" t="s">
        <v>2</v>
      </c>
      <c r="R11" s="157"/>
      <c r="S11" s="158"/>
    </row>
    <row r="12" spans="1:22" ht="18" customHeight="1" x14ac:dyDescent="0.15">
      <c r="A12" s="137">
        <v>1</v>
      </c>
      <c r="B12" s="218"/>
      <c r="C12" s="219"/>
      <c r="D12" s="219"/>
      <c r="E12" s="220"/>
      <c r="F12" s="9"/>
      <c r="G12" s="30"/>
      <c r="H12" s="145">
        <f>SUM($R12-$R11)+($S12-$S11)-(+$F12+$G12+I12)</f>
        <v>0</v>
      </c>
      <c r="I12" s="83"/>
      <c r="J12" s="43"/>
      <c r="K12" s="148"/>
      <c r="L12" s="148"/>
      <c r="M12" s="221"/>
      <c r="N12" s="221"/>
      <c r="O12" s="221"/>
      <c r="P12" s="221"/>
      <c r="Q12" s="153">
        <v>1</v>
      </c>
      <c r="R12" s="36"/>
      <c r="S12" s="73"/>
    </row>
    <row r="13" spans="1:22" ht="18" customHeight="1" x14ac:dyDescent="0.15">
      <c r="A13" s="138">
        <v>2</v>
      </c>
      <c r="B13" s="222"/>
      <c r="C13" s="223"/>
      <c r="D13" s="223"/>
      <c r="E13" s="224"/>
      <c r="F13" s="10"/>
      <c r="G13" s="31"/>
      <c r="H13" s="146">
        <f t="shared" ref="H13:H42" si="0">IF((R13+S13)&lt;1,0,($R13-$R12)+($S13-$S12)-(+$F13+$G13+I13))</f>
        <v>0</v>
      </c>
      <c r="I13" s="84"/>
      <c r="J13" s="44"/>
      <c r="K13" s="149"/>
      <c r="L13" s="149"/>
      <c r="M13" s="221"/>
      <c r="N13" s="221"/>
      <c r="O13" s="221"/>
      <c r="P13" s="221"/>
      <c r="Q13" s="154">
        <v>2</v>
      </c>
      <c r="R13" s="36"/>
      <c r="S13" s="73"/>
      <c r="V13" s="63"/>
    </row>
    <row r="14" spans="1:22" ht="18" customHeight="1" x14ac:dyDescent="0.15">
      <c r="A14" s="138">
        <v>3</v>
      </c>
      <c r="B14" s="222"/>
      <c r="C14" s="223"/>
      <c r="D14" s="223"/>
      <c r="E14" s="224"/>
      <c r="F14" s="11"/>
      <c r="G14" s="28"/>
      <c r="H14" s="146">
        <f t="shared" si="0"/>
        <v>0</v>
      </c>
      <c r="I14" s="84"/>
      <c r="J14" s="44"/>
      <c r="K14" s="149"/>
      <c r="L14" s="149"/>
      <c r="M14" s="221"/>
      <c r="N14" s="221"/>
      <c r="O14" s="221"/>
      <c r="P14" s="221"/>
      <c r="Q14" s="155">
        <v>3</v>
      </c>
      <c r="R14" s="36"/>
      <c r="S14" s="73"/>
    </row>
    <row r="15" spans="1:22" ht="18" customHeight="1" x14ac:dyDescent="0.15">
      <c r="A15" s="138">
        <v>4</v>
      </c>
      <c r="B15" s="222"/>
      <c r="C15" s="223"/>
      <c r="D15" s="223"/>
      <c r="E15" s="224"/>
      <c r="F15" s="11"/>
      <c r="G15" s="28"/>
      <c r="H15" s="146">
        <f t="shared" si="0"/>
        <v>0</v>
      </c>
      <c r="I15" s="85"/>
      <c r="J15" s="44"/>
      <c r="K15" s="149"/>
      <c r="L15" s="149"/>
      <c r="M15" s="221"/>
      <c r="N15" s="221"/>
      <c r="O15" s="221"/>
      <c r="P15" s="221"/>
      <c r="Q15" s="155">
        <v>4</v>
      </c>
      <c r="R15" s="36"/>
      <c r="S15" s="73"/>
    </row>
    <row r="16" spans="1:22" ht="18" customHeight="1" x14ac:dyDescent="0.15">
      <c r="A16" s="138">
        <v>5</v>
      </c>
      <c r="B16" s="225"/>
      <c r="C16" s="226"/>
      <c r="D16" s="226"/>
      <c r="E16" s="227"/>
      <c r="F16" s="181"/>
      <c r="G16" s="28"/>
      <c r="H16" s="146">
        <f t="shared" si="0"/>
        <v>0</v>
      </c>
      <c r="I16" s="84"/>
      <c r="J16" s="44"/>
      <c r="K16" s="149"/>
      <c r="L16" s="149"/>
      <c r="M16" s="221"/>
      <c r="N16" s="221"/>
      <c r="O16" s="221"/>
      <c r="P16" s="221"/>
      <c r="Q16" s="155">
        <v>5</v>
      </c>
      <c r="R16" s="36"/>
      <c r="S16" s="73"/>
    </row>
    <row r="17" spans="1:19" ht="18" customHeight="1" x14ac:dyDescent="0.15">
      <c r="A17" s="138">
        <v>6</v>
      </c>
      <c r="B17" s="222"/>
      <c r="C17" s="223"/>
      <c r="D17" s="223"/>
      <c r="E17" s="224"/>
      <c r="F17" s="11"/>
      <c r="G17" s="28"/>
      <c r="H17" s="146">
        <f t="shared" si="0"/>
        <v>0</v>
      </c>
      <c r="I17" s="83"/>
      <c r="J17" s="44"/>
      <c r="K17" s="149"/>
      <c r="L17" s="149"/>
      <c r="M17" s="221"/>
      <c r="N17" s="221"/>
      <c r="O17" s="221"/>
      <c r="P17" s="221"/>
      <c r="Q17" s="155">
        <v>6</v>
      </c>
      <c r="R17" s="36"/>
      <c r="S17" s="73"/>
    </row>
    <row r="18" spans="1:19" ht="18" customHeight="1" x14ac:dyDescent="0.15">
      <c r="A18" s="139">
        <v>7</v>
      </c>
      <c r="B18" s="222"/>
      <c r="C18" s="223"/>
      <c r="D18" s="223"/>
      <c r="E18" s="224"/>
      <c r="F18" s="11"/>
      <c r="G18" s="28"/>
      <c r="H18" s="146">
        <f t="shared" si="0"/>
        <v>0</v>
      </c>
      <c r="I18" s="84"/>
      <c r="J18" s="44"/>
      <c r="K18" s="149"/>
      <c r="L18" s="149"/>
      <c r="M18" s="228"/>
      <c r="N18" s="228"/>
      <c r="O18" s="228"/>
      <c r="P18" s="228"/>
      <c r="Q18" s="155">
        <v>7</v>
      </c>
      <c r="R18" s="36"/>
      <c r="S18" s="73"/>
    </row>
    <row r="19" spans="1:19" ht="18" customHeight="1" x14ac:dyDescent="0.15">
      <c r="A19" s="138">
        <v>8</v>
      </c>
      <c r="B19" s="222"/>
      <c r="C19" s="223"/>
      <c r="D19" s="223"/>
      <c r="E19" s="224"/>
      <c r="F19" s="11"/>
      <c r="G19" s="28"/>
      <c r="H19" s="146">
        <f t="shared" si="0"/>
        <v>0</v>
      </c>
      <c r="I19" s="84"/>
      <c r="J19" s="44"/>
      <c r="K19" s="149"/>
      <c r="L19" s="149"/>
      <c r="M19" s="228"/>
      <c r="N19" s="228"/>
      <c r="O19" s="228"/>
      <c r="P19" s="228"/>
      <c r="Q19" s="155">
        <v>8</v>
      </c>
      <c r="R19" s="36"/>
      <c r="S19" s="73"/>
    </row>
    <row r="20" spans="1:19" ht="18" customHeight="1" x14ac:dyDescent="0.15">
      <c r="A20" s="138">
        <v>9</v>
      </c>
      <c r="B20" s="222"/>
      <c r="C20" s="223"/>
      <c r="D20" s="223"/>
      <c r="E20" s="224"/>
      <c r="F20" s="11"/>
      <c r="G20" s="28"/>
      <c r="H20" s="146">
        <f t="shared" si="0"/>
        <v>0</v>
      </c>
      <c r="I20" s="84"/>
      <c r="J20" s="44"/>
      <c r="K20" s="149"/>
      <c r="L20" s="149"/>
      <c r="M20" s="228"/>
      <c r="N20" s="228"/>
      <c r="O20" s="228"/>
      <c r="P20" s="228"/>
      <c r="Q20" s="155">
        <v>9</v>
      </c>
      <c r="R20" s="36"/>
      <c r="S20" s="73"/>
    </row>
    <row r="21" spans="1:19" ht="18" customHeight="1" x14ac:dyDescent="0.15">
      <c r="A21" s="138">
        <v>10</v>
      </c>
      <c r="B21" s="222"/>
      <c r="C21" s="223"/>
      <c r="D21" s="223"/>
      <c r="E21" s="224"/>
      <c r="F21" s="11"/>
      <c r="G21" s="28"/>
      <c r="H21" s="146">
        <f t="shared" si="0"/>
        <v>0</v>
      </c>
      <c r="I21" s="84"/>
      <c r="J21" s="44"/>
      <c r="K21" s="149"/>
      <c r="L21" s="149"/>
      <c r="M21" s="228"/>
      <c r="N21" s="228"/>
      <c r="O21" s="228"/>
      <c r="P21" s="228"/>
      <c r="Q21" s="155">
        <v>10</v>
      </c>
      <c r="R21" s="36"/>
      <c r="S21" s="73"/>
    </row>
    <row r="22" spans="1:19" ht="18" customHeight="1" x14ac:dyDescent="0.15">
      <c r="A22" s="138">
        <v>11</v>
      </c>
      <c r="B22" s="222"/>
      <c r="C22" s="223"/>
      <c r="D22" s="223"/>
      <c r="E22" s="224"/>
      <c r="F22" s="11"/>
      <c r="G22" s="28"/>
      <c r="H22" s="146">
        <f t="shared" si="0"/>
        <v>0</v>
      </c>
      <c r="I22" s="84"/>
      <c r="J22" s="44"/>
      <c r="K22" s="149"/>
      <c r="L22" s="149"/>
      <c r="M22" s="228"/>
      <c r="N22" s="228"/>
      <c r="O22" s="228"/>
      <c r="P22" s="228"/>
      <c r="Q22" s="155">
        <v>11</v>
      </c>
      <c r="R22" s="36"/>
      <c r="S22" s="73"/>
    </row>
    <row r="23" spans="1:19" ht="18" customHeight="1" x14ac:dyDescent="0.15">
      <c r="A23" s="138">
        <v>12</v>
      </c>
      <c r="B23" s="222"/>
      <c r="C23" s="223"/>
      <c r="D23" s="223"/>
      <c r="E23" s="224"/>
      <c r="F23" s="11"/>
      <c r="G23" s="28"/>
      <c r="H23" s="146">
        <f t="shared" si="0"/>
        <v>0</v>
      </c>
      <c r="I23" s="84"/>
      <c r="J23" s="44"/>
      <c r="K23" s="149"/>
      <c r="L23" s="149"/>
      <c r="M23" s="228"/>
      <c r="N23" s="228"/>
      <c r="O23" s="228"/>
      <c r="P23" s="228"/>
      <c r="Q23" s="155">
        <v>12</v>
      </c>
      <c r="R23" s="36"/>
      <c r="S23" s="73"/>
    </row>
    <row r="24" spans="1:19" ht="18" customHeight="1" x14ac:dyDescent="0.15">
      <c r="A24" s="140">
        <v>13</v>
      </c>
      <c r="B24" s="229"/>
      <c r="C24" s="230"/>
      <c r="D24" s="230"/>
      <c r="E24" s="231"/>
      <c r="F24" s="11"/>
      <c r="G24" s="28"/>
      <c r="H24" s="146">
        <f t="shared" si="0"/>
        <v>0</v>
      </c>
      <c r="I24" s="84"/>
      <c r="J24" s="44"/>
      <c r="K24" s="149"/>
      <c r="L24" s="149"/>
      <c r="M24" s="228"/>
      <c r="N24" s="228"/>
      <c r="O24" s="228"/>
      <c r="P24" s="228"/>
      <c r="Q24" s="155">
        <v>13</v>
      </c>
      <c r="R24" s="36"/>
      <c r="S24" s="73"/>
    </row>
    <row r="25" spans="1:19" ht="18" customHeight="1" x14ac:dyDescent="0.15">
      <c r="A25" s="141">
        <v>14</v>
      </c>
      <c r="B25" s="232"/>
      <c r="C25" s="233"/>
      <c r="D25" s="233"/>
      <c r="E25" s="234"/>
      <c r="F25" s="11"/>
      <c r="G25" s="28"/>
      <c r="H25" s="146">
        <f t="shared" si="0"/>
        <v>0</v>
      </c>
      <c r="I25" s="84"/>
      <c r="J25" s="44"/>
      <c r="K25" s="149"/>
      <c r="L25" s="149"/>
      <c r="M25" s="228"/>
      <c r="N25" s="228"/>
      <c r="O25" s="228"/>
      <c r="P25" s="228"/>
      <c r="Q25" s="155">
        <v>14</v>
      </c>
      <c r="R25" s="36"/>
      <c r="S25" s="73"/>
    </row>
    <row r="26" spans="1:19" ht="18" customHeight="1" x14ac:dyDescent="0.15">
      <c r="A26" s="142">
        <v>15</v>
      </c>
      <c r="B26" s="247"/>
      <c r="C26" s="248"/>
      <c r="D26" s="248"/>
      <c r="E26" s="249"/>
      <c r="F26" s="11"/>
      <c r="G26" s="28"/>
      <c r="H26" s="146">
        <f t="shared" si="0"/>
        <v>0</v>
      </c>
      <c r="I26" s="84"/>
      <c r="J26" s="44"/>
      <c r="K26" s="149"/>
      <c r="L26" s="149"/>
      <c r="M26" s="228"/>
      <c r="N26" s="228"/>
      <c r="O26" s="228"/>
      <c r="P26" s="228"/>
      <c r="Q26" s="155">
        <v>15</v>
      </c>
      <c r="R26" s="36"/>
      <c r="S26" s="73"/>
    </row>
    <row r="27" spans="1:19" ht="18" customHeight="1" x14ac:dyDescent="0.15">
      <c r="A27" s="138">
        <v>16</v>
      </c>
      <c r="B27" s="222"/>
      <c r="C27" s="223"/>
      <c r="D27" s="223"/>
      <c r="E27" s="224"/>
      <c r="F27" s="11"/>
      <c r="G27" s="28"/>
      <c r="H27" s="146">
        <f t="shared" si="0"/>
        <v>0</v>
      </c>
      <c r="I27" s="84"/>
      <c r="J27" s="44"/>
      <c r="K27" s="149"/>
      <c r="L27" s="149"/>
      <c r="M27" s="228"/>
      <c r="N27" s="228"/>
      <c r="O27" s="228"/>
      <c r="P27" s="228"/>
      <c r="Q27" s="155">
        <v>16</v>
      </c>
      <c r="R27" s="36"/>
      <c r="S27" s="73"/>
    </row>
    <row r="28" spans="1:19" ht="18" customHeight="1" x14ac:dyDescent="0.15">
      <c r="A28" s="138">
        <v>17</v>
      </c>
      <c r="B28" s="222"/>
      <c r="C28" s="223"/>
      <c r="D28" s="223"/>
      <c r="E28" s="224"/>
      <c r="F28" s="11"/>
      <c r="G28" s="28"/>
      <c r="H28" s="146">
        <f t="shared" si="0"/>
        <v>0</v>
      </c>
      <c r="I28" s="84"/>
      <c r="J28" s="44"/>
      <c r="K28" s="149"/>
      <c r="L28" s="149"/>
      <c r="M28" s="228"/>
      <c r="N28" s="228"/>
      <c r="O28" s="228"/>
      <c r="P28" s="228"/>
      <c r="Q28" s="155">
        <v>17</v>
      </c>
      <c r="R28" s="36"/>
      <c r="S28" s="73"/>
    </row>
    <row r="29" spans="1:19" ht="18" customHeight="1" x14ac:dyDescent="0.15">
      <c r="A29" s="138">
        <v>18</v>
      </c>
      <c r="B29" s="222"/>
      <c r="C29" s="223"/>
      <c r="D29" s="223"/>
      <c r="E29" s="224"/>
      <c r="F29" s="11"/>
      <c r="G29" s="28"/>
      <c r="H29" s="146">
        <f t="shared" si="0"/>
        <v>0</v>
      </c>
      <c r="I29" s="84"/>
      <c r="J29" s="44"/>
      <c r="K29" s="149"/>
      <c r="L29" s="149"/>
      <c r="M29" s="228"/>
      <c r="N29" s="228"/>
      <c r="O29" s="228"/>
      <c r="P29" s="228"/>
      <c r="Q29" s="155">
        <v>18</v>
      </c>
      <c r="R29" s="36"/>
      <c r="S29" s="73"/>
    </row>
    <row r="30" spans="1:19" ht="18" customHeight="1" x14ac:dyDescent="0.15">
      <c r="A30" s="138">
        <v>19</v>
      </c>
      <c r="B30" s="222"/>
      <c r="C30" s="223"/>
      <c r="D30" s="223"/>
      <c r="E30" s="224"/>
      <c r="F30" s="11"/>
      <c r="G30" s="28"/>
      <c r="H30" s="146">
        <f t="shared" si="0"/>
        <v>0</v>
      </c>
      <c r="I30" s="84"/>
      <c r="J30" s="44"/>
      <c r="K30" s="149"/>
      <c r="L30" s="149"/>
      <c r="M30" s="228"/>
      <c r="N30" s="228"/>
      <c r="O30" s="228"/>
      <c r="P30" s="228"/>
      <c r="Q30" s="155">
        <v>19</v>
      </c>
      <c r="R30" s="36"/>
      <c r="S30" s="73"/>
    </row>
    <row r="31" spans="1:19" ht="18" customHeight="1" x14ac:dyDescent="0.15">
      <c r="A31" s="138">
        <v>20</v>
      </c>
      <c r="B31" s="222"/>
      <c r="C31" s="223"/>
      <c r="D31" s="223"/>
      <c r="E31" s="224"/>
      <c r="F31" s="11"/>
      <c r="G31" s="28"/>
      <c r="H31" s="146">
        <f t="shared" si="0"/>
        <v>0</v>
      </c>
      <c r="I31" s="84"/>
      <c r="J31" s="44"/>
      <c r="K31" s="149"/>
      <c r="L31" s="149"/>
      <c r="M31" s="228"/>
      <c r="N31" s="228"/>
      <c r="O31" s="228"/>
      <c r="P31" s="228"/>
      <c r="Q31" s="155">
        <v>20</v>
      </c>
      <c r="R31" s="36"/>
      <c r="S31" s="73"/>
    </row>
    <row r="32" spans="1:19" ht="18" customHeight="1" x14ac:dyDescent="0.15">
      <c r="A32" s="138">
        <v>21</v>
      </c>
      <c r="B32" s="222"/>
      <c r="C32" s="223"/>
      <c r="D32" s="223"/>
      <c r="E32" s="224"/>
      <c r="F32" s="11"/>
      <c r="G32" s="28"/>
      <c r="H32" s="146">
        <f t="shared" si="0"/>
        <v>0</v>
      </c>
      <c r="I32" s="84"/>
      <c r="J32" s="44"/>
      <c r="K32" s="149"/>
      <c r="L32" s="149"/>
      <c r="M32" s="228"/>
      <c r="N32" s="228"/>
      <c r="O32" s="228"/>
      <c r="P32" s="228"/>
      <c r="Q32" s="155">
        <v>21</v>
      </c>
      <c r="R32" s="36"/>
      <c r="S32" s="73"/>
    </row>
    <row r="33" spans="1:19" ht="20.25" customHeight="1" x14ac:dyDescent="0.15">
      <c r="A33" s="138">
        <v>22</v>
      </c>
      <c r="B33" s="222"/>
      <c r="C33" s="223"/>
      <c r="D33" s="223"/>
      <c r="E33" s="224"/>
      <c r="F33" s="11"/>
      <c r="G33" s="28"/>
      <c r="H33" s="146">
        <f t="shared" si="0"/>
        <v>0</v>
      </c>
      <c r="I33" s="84"/>
      <c r="J33" s="44"/>
      <c r="K33" s="149"/>
      <c r="L33" s="149"/>
      <c r="M33" s="228"/>
      <c r="N33" s="228"/>
      <c r="O33" s="228"/>
      <c r="P33" s="228"/>
      <c r="Q33" s="155">
        <v>22</v>
      </c>
      <c r="R33" s="36"/>
      <c r="S33" s="73"/>
    </row>
    <row r="34" spans="1:19" ht="18" customHeight="1" x14ac:dyDescent="0.15">
      <c r="A34" s="138">
        <v>23</v>
      </c>
      <c r="B34" s="222"/>
      <c r="C34" s="223"/>
      <c r="D34" s="223"/>
      <c r="E34" s="224"/>
      <c r="F34" s="11"/>
      <c r="G34" s="28"/>
      <c r="H34" s="146">
        <f t="shared" si="0"/>
        <v>0</v>
      </c>
      <c r="I34" s="84"/>
      <c r="J34" s="44"/>
      <c r="K34" s="149"/>
      <c r="L34" s="149"/>
      <c r="M34" s="228"/>
      <c r="N34" s="228"/>
      <c r="O34" s="228"/>
      <c r="P34" s="228"/>
      <c r="Q34" s="155">
        <v>23</v>
      </c>
      <c r="R34" s="36"/>
      <c r="S34" s="73"/>
    </row>
    <row r="35" spans="1:19" ht="18" customHeight="1" x14ac:dyDescent="0.15">
      <c r="A35" s="138">
        <v>24</v>
      </c>
      <c r="B35" s="222"/>
      <c r="C35" s="223"/>
      <c r="D35" s="223"/>
      <c r="E35" s="224"/>
      <c r="F35" s="11"/>
      <c r="G35" s="29"/>
      <c r="H35" s="146">
        <f t="shared" si="0"/>
        <v>0</v>
      </c>
      <c r="I35" s="84"/>
      <c r="J35" s="44"/>
      <c r="K35" s="149"/>
      <c r="L35" s="149"/>
      <c r="M35" s="228"/>
      <c r="N35" s="228"/>
      <c r="O35" s="228"/>
      <c r="P35" s="228"/>
      <c r="Q35" s="155">
        <v>24</v>
      </c>
      <c r="R35" s="36"/>
      <c r="S35" s="73"/>
    </row>
    <row r="36" spans="1:19" ht="18" customHeight="1" x14ac:dyDescent="0.15">
      <c r="A36" s="138">
        <v>25</v>
      </c>
      <c r="B36" s="222"/>
      <c r="C36" s="223"/>
      <c r="D36" s="223"/>
      <c r="E36" s="224"/>
      <c r="F36" s="28"/>
      <c r="G36" s="28"/>
      <c r="H36" s="146">
        <f t="shared" si="0"/>
        <v>0</v>
      </c>
      <c r="I36" s="84"/>
      <c r="J36" s="44"/>
      <c r="K36" s="149"/>
      <c r="L36" s="149"/>
      <c r="M36" s="228"/>
      <c r="N36" s="228"/>
      <c r="O36" s="228"/>
      <c r="P36" s="228"/>
      <c r="Q36" s="155">
        <v>25</v>
      </c>
      <c r="R36" s="36"/>
      <c r="S36" s="73"/>
    </row>
    <row r="37" spans="1:19" ht="18" customHeight="1" x14ac:dyDescent="0.15">
      <c r="A37" s="138">
        <v>26</v>
      </c>
      <c r="B37" s="222"/>
      <c r="C37" s="223"/>
      <c r="D37" s="223"/>
      <c r="E37" s="224"/>
      <c r="F37" s="28"/>
      <c r="G37" s="28"/>
      <c r="H37" s="146">
        <f>IF((R37+S37)&lt;1,0,($R37-$R36)+($S37-$S36)-(+$F37+$G37+I37))</f>
        <v>0</v>
      </c>
      <c r="I37" s="84"/>
      <c r="J37" s="44"/>
      <c r="K37" s="149"/>
      <c r="L37" s="149"/>
      <c r="M37" s="228"/>
      <c r="N37" s="228"/>
      <c r="O37" s="228"/>
      <c r="P37" s="228"/>
      <c r="Q37" s="154">
        <v>26</v>
      </c>
      <c r="R37" s="36"/>
      <c r="S37" s="73"/>
    </row>
    <row r="38" spans="1:19" ht="18" customHeight="1" x14ac:dyDescent="0.15">
      <c r="A38" s="138">
        <v>27</v>
      </c>
      <c r="B38" s="222"/>
      <c r="C38" s="223"/>
      <c r="D38" s="223"/>
      <c r="E38" s="224"/>
      <c r="F38" s="11"/>
      <c r="G38" s="29"/>
      <c r="H38" s="146">
        <f t="shared" si="0"/>
        <v>0</v>
      </c>
      <c r="I38" s="84"/>
      <c r="J38" s="44"/>
      <c r="K38" s="149"/>
      <c r="L38" s="149"/>
      <c r="M38" s="228"/>
      <c r="N38" s="228"/>
      <c r="O38" s="228"/>
      <c r="P38" s="228"/>
      <c r="Q38" s="155">
        <v>27</v>
      </c>
      <c r="R38" s="36"/>
      <c r="S38" s="73"/>
    </row>
    <row r="39" spans="1:19" ht="18" customHeight="1" x14ac:dyDescent="0.15">
      <c r="A39" s="139">
        <v>28</v>
      </c>
      <c r="B39" s="222"/>
      <c r="C39" s="223"/>
      <c r="D39" s="223"/>
      <c r="E39" s="224"/>
      <c r="F39" s="28"/>
      <c r="G39" s="28"/>
      <c r="H39" s="146">
        <f t="shared" si="0"/>
        <v>0</v>
      </c>
      <c r="I39" s="84"/>
      <c r="J39" s="44"/>
      <c r="K39" s="149"/>
      <c r="L39" s="149"/>
      <c r="M39" s="228"/>
      <c r="N39" s="228"/>
      <c r="O39" s="228"/>
      <c r="P39" s="228"/>
      <c r="Q39" s="155">
        <v>28</v>
      </c>
      <c r="R39" s="36"/>
      <c r="S39" s="73"/>
    </row>
    <row r="40" spans="1:19" ht="18" customHeight="1" x14ac:dyDescent="0.15">
      <c r="A40" s="138">
        <v>29</v>
      </c>
      <c r="B40" s="222"/>
      <c r="C40" s="223"/>
      <c r="D40" s="223"/>
      <c r="E40" s="224"/>
      <c r="F40" s="11"/>
      <c r="G40" s="28"/>
      <c r="H40" s="146">
        <f t="shared" si="0"/>
        <v>0</v>
      </c>
      <c r="I40" s="84"/>
      <c r="J40" s="44"/>
      <c r="K40" s="149"/>
      <c r="L40" s="149"/>
      <c r="M40" s="228"/>
      <c r="N40" s="228"/>
      <c r="O40" s="228"/>
      <c r="P40" s="228"/>
      <c r="Q40" s="155">
        <v>29</v>
      </c>
      <c r="R40" s="36"/>
      <c r="S40" s="73"/>
    </row>
    <row r="41" spans="1:19" ht="18" customHeight="1" x14ac:dyDescent="0.15">
      <c r="A41" s="138">
        <v>30</v>
      </c>
      <c r="B41" s="222"/>
      <c r="C41" s="223"/>
      <c r="D41" s="223"/>
      <c r="E41" s="224"/>
      <c r="F41" s="11"/>
      <c r="G41" s="28"/>
      <c r="H41" s="146">
        <f t="shared" si="0"/>
        <v>0</v>
      </c>
      <c r="I41" s="84"/>
      <c r="J41" s="45"/>
      <c r="K41" s="150"/>
      <c r="L41" s="149"/>
      <c r="M41" s="228"/>
      <c r="N41" s="228"/>
      <c r="O41" s="228"/>
      <c r="P41" s="228"/>
      <c r="Q41" s="155">
        <v>30</v>
      </c>
      <c r="R41" s="36"/>
      <c r="S41" s="73"/>
    </row>
    <row r="42" spans="1:19" ht="18" customHeight="1" thickBot="1" x14ac:dyDescent="0.2">
      <c r="A42" s="143">
        <v>31</v>
      </c>
      <c r="B42" s="241"/>
      <c r="C42" s="242"/>
      <c r="D42" s="242"/>
      <c r="E42" s="243"/>
      <c r="F42" s="75"/>
      <c r="G42" s="12"/>
      <c r="H42" s="147">
        <f t="shared" si="0"/>
        <v>0</v>
      </c>
      <c r="I42" s="86"/>
      <c r="J42" s="47"/>
      <c r="K42" s="151"/>
      <c r="L42" s="152"/>
      <c r="M42" s="244"/>
      <c r="N42" s="245"/>
      <c r="O42" s="245"/>
      <c r="P42" s="246"/>
      <c r="Q42" s="156">
        <v>31</v>
      </c>
      <c r="R42" s="74"/>
      <c r="S42" s="73"/>
    </row>
    <row r="43" spans="1:19" ht="18" customHeight="1" thickBot="1" x14ac:dyDescent="0.2">
      <c r="A43" s="144"/>
      <c r="B43" s="238" t="s">
        <v>1</v>
      </c>
      <c r="C43" s="239"/>
      <c r="D43" s="239"/>
      <c r="E43" s="240"/>
      <c r="F43" s="62">
        <f t="shared" ref="F43:H43" si="1">SUM(F12:F42)</f>
        <v>0</v>
      </c>
      <c r="G43" s="51">
        <f t="shared" si="1"/>
        <v>0</v>
      </c>
      <c r="H43" s="51">
        <f t="shared" si="1"/>
        <v>0</v>
      </c>
      <c r="I43" s="81">
        <f>SUM(I12:I42)</f>
        <v>0</v>
      </c>
      <c r="J43" s="69">
        <f t="shared" ref="J43:L43" si="2">SUM(J12:J42)</f>
        <v>0</v>
      </c>
      <c r="K43" s="52">
        <f t="shared" si="2"/>
        <v>0</v>
      </c>
      <c r="L43" s="82">
        <f t="shared" si="2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25"/>
      <c r="B44" s="235" t="s">
        <v>0</v>
      </c>
      <c r="C44" s="236"/>
      <c r="D44" s="236"/>
      <c r="E44" s="237"/>
      <c r="F44" s="22"/>
      <c r="G44" s="22"/>
      <c r="H44" s="80"/>
      <c r="I44" s="41">
        <f>SUM(I12:I42)</f>
        <v>0</v>
      </c>
      <c r="J44" s="42">
        <f>SUM(J12:J42)</f>
        <v>0</v>
      </c>
      <c r="K44" s="46">
        <f>SUM(K12:K42)</f>
        <v>0</v>
      </c>
      <c r="L44" s="42">
        <f>SUM(L12:L42)</f>
        <v>0</v>
      </c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21"/>
      <c r="F45" s="76">
        <v>11200</v>
      </c>
      <c r="G45" s="77"/>
      <c r="H45" s="77"/>
      <c r="I45" s="185">
        <v>11200</v>
      </c>
      <c r="J45" s="56" t="s">
        <v>28</v>
      </c>
      <c r="K45" s="56" t="s">
        <v>29</v>
      </c>
      <c r="L45" s="57"/>
      <c r="M45" s="32"/>
    </row>
    <row r="46" spans="1:19" ht="14.25" customHeight="1" thickBot="1" x14ac:dyDescent="0.2">
      <c r="A46" s="6"/>
      <c r="B46" s="27" t="s">
        <v>32</v>
      </c>
      <c r="C46" s="24"/>
      <c r="D46" s="24"/>
      <c r="E46" s="78"/>
      <c r="F46" s="37"/>
      <c r="G46" s="38"/>
      <c r="H46" s="40"/>
      <c r="I46" s="79"/>
      <c r="J46" s="39"/>
      <c r="K46" s="39"/>
      <c r="L46" s="40"/>
      <c r="M46" s="18"/>
      <c r="N46" s="7" t="s">
        <v>33</v>
      </c>
    </row>
    <row r="47" spans="1:19" ht="15.75" customHeight="1" x14ac:dyDescent="0.15">
      <c r="B47" s="23"/>
      <c r="E47" s="23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19" t="s">
        <v>30</v>
      </c>
      <c r="Q48" s="3"/>
    </row>
    <row r="49" spans="2:3" x14ac:dyDescent="0.15">
      <c r="B49" s="20" t="s">
        <v>45</v>
      </c>
    </row>
    <row r="52" spans="2:3" x14ac:dyDescent="0.15">
      <c r="C52" s="4"/>
    </row>
    <row r="57" spans="2:3" x14ac:dyDescent="0.15">
      <c r="C57" s="4"/>
    </row>
  </sheetData>
  <sheetProtection selectLockedCells="1"/>
  <mergeCells count="85">
    <mergeCell ref="B26:E26"/>
    <mergeCell ref="M26:P26"/>
    <mergeCell ref="B27:E27"/>
    <mergeCell ref="M27:P27"/>
    <mergeCell ref="B28:E28"/>
    <mergeCell ref="M28:P28"/>
    <mergeCell ref="B29:E29"/>
    <mergeCell ref="M29:P29"/>
    <mergeCell ref="B34:E34"/>
    <mergeCell ref="B32:E32"/>
    <mergeCell ref="M32:P32"/>
    <mergeCell ref="B33:E33"/>
    <mergeCell ref="M33:P33"/>
    <mergeCell ref="M34:P34"/>
    <mergeCell ref="B37:E37"/>
    <mergeCell ref="M37:P37"/>
    <mergeCell ref="B35:E35"/>
    <mergeCell ref="M35:P35"/>
    <mergeCell ref="B36:E36"/>
    <mergeCell ref="M36:P36"/>
    <mergeCell ref="B44:E44"/>
    <mergeCell ref="B30:E30"/>
    <mergeCell ref="M30:P30"/>
    <mergeCell ref="B31:E31"/>
    <mergeCell ref="M31:P31"/>
    <mergeCell ref="B38:E38"/>
    <mergeCell ref="M38:P38"/>
    <mergeCell ref="B39:E39"/>
    <mergeCell ref="M39:P39"/>
    <mergeCell ref="B43:E43"/>
    <mergeCell ref="B40:E40"/>
    <mergeCell ref="M40:P40"/>
    <mergeCell ref="B41:E41"/>
    <mergeCell ref="M41:P41"/>
    <mergeCell ref="B42:E42"/>
    <mergeCell ref="M42:P42"/>
    <mergeCell ref="B23:E23"/>
    <mergeCell ref="M23:P23"/>
    <mergeCell ref="B24:E24"/>
    <mergeCell ref="M24:P24"/>
    <mergeCell ref="B25:E25"/>
    <mergeCell ref="M25:P25"/>
    <mergeCell ref="B20:E20"/>
    <mergeCell ref="M20:P20"/>
    <mergeCell ref="B21:E21"/>
    <mergeCell ref="M21:P21"/>
    <mergeCell ref="B22:E22"/>
    <mergeCell ref="M22:P22"/>
    <mergeCell ref="B17:E17"/>
    <mergeCell ref="M17:P17"/>
    <mergeCell ref="B18:E18"/>
    <mergeCell ref="M18:P18"/>
    <mergeCell ref="B19:E19"/>
    <mergeCell ref="M19:P19"/>
    <mergeCell ref="B14:E14"/>
    <mergeCell ref="M14:P14"/>
    <mergeCell ref="B15:E15"/>
    <mergeCell ref="M15:P15"/>
    <mergeCell ref="B16:E16"/>
    <mergeCell ref="M16:P16"/>
    <mergeCell ref="B11:E11"/>
    <mergeCell ref="B12:E12"/>
    <mergeCell ref="M12:P12"/>
    <mergeCell ref="B13:E13"/>
    <mergeCell ref="M13:P13"/>
    <mergeCell ref="A8:C8"/>
    <mergeCell ref="A9:C9"/>
    <mergeCell ref="R9:S9"/>
    <mergeCell ref="F10:H10"/>
    <mergeCell ref="I10:P10"/>
    <mergeCell ref="H8:L8"/>
    <mergeCell ref="H9:N9"/>
    <mergeCell ref="P8:S8"/>
    <mergeCell ref="A7:C7"/>
    <mergeCell ref="P4:S4"/>
    <mergeCell ref="P5:S5"/>
    <mergeCell ref="P6:S6"/>
    <mergeCell ref="A2:C2"/>
    <mergeCell ref="A3:C3"/>
    <mergeCell ref="A4:C4"/>
    <mergeCell ref="A5:C5"/>
    <mergeCell ref="A6:C6"/>
    <mergeCell ref="H3:M5"/>
    <mergeCell ref="H6:N6"/>
    <mergeCell ref="P7:S7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V52"/>
  <sheetViews>
    <sheetView showGridLines="0" tabSelected="1" showOutlineSymbols="0" topLeftCell="A27" workbookViewId="0">
      <selection activeCell="E54" sqref="E54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7" width="8.6640625" style="2"/>
    <col min="8" max="8" width="8.6640625" style="2" customWidth="1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10"/>
      <c r="B1" s="111"/>
      <c r="C1" s="111"/>
      <c r="D1" s="111"/>
      <c r="E1" s="111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44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7"/>
      <c r="H3" s="257" t="str">
        <f>'Master Copy'!H3:M5</f>
        <v>New Jersey Conference of Seventh-day Adventists</v>
      </c>
      <c r="I3" s="257"/>
      <c r="J3" s="257"/>
      <c r="K3" s="257"/>
      <c r="L3" s="257"/>
      <c r="M3" s="93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7"/>
      <c r="H4" s="257"/>
      <c r="I4" s="257"/>
      <c r="J4" s="257"/>
      <c r="K4" s="257"/>
      <c r="L4" s="257"/>
      <c r="M4" s="93"/>
      <c r="N4" s="7"/>
      <c r="O4" s="116" t="s">
        <v>23</v>
      </c>
      <c r="P4" s="258">
        <v>45658</v>
      </c>
      <c r="Q4" s="258"/>
      <c r="R4" s="258"/>
      <c r="S4" s="258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87"/>
      <c r="H5" s="257"/>
      <c r="I5" s="257"/>
      <c r="J5" s="257"/>
      <c r="K5" s="257"/>
      <c r="L5" s="257"/>
      <c r="M5" s="93"/>
      <c r="N5" s="87"/>
      <c r="O5" s="116" t="s">
        <v>27</v>
      </c>
      <c r="P5" s="259">
        <f>'Master Copy'!P5:S5</f>
        <v>0</v>
      </c>
      <c r="Q5" s="259"/>
      <c r="R5" s="259"/>
      <c r="S5" s="259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Copy'!P6:S6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187"/>
      <c r="G8" s="64"/>
      <c r="H8" s="256" t="s">
        <v>46</v>
      </c>
      <c r="I8" s="256"/>
      <c r="J8" s="256"/>
      <c r="K8" s="256"/>
      <c r="L8" s="256"/>
      <c r="M8" s="71"/>
      <c r="N8" s="4"/>
      <c r="O8" s="116" t="s">
        <v>17</v>
      </c>
      <c r="P8" s="254">
        <f>'Master Copy'!$P$8:$S$8</f>
        <v>0</v>
      </c>
      <c r="Q8" s="254"/>
      <c r="R8" s="254"/>
      <c r="S8" s="254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70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1"/>
      <c r="S11" s="172"/>
    </row>
    <row r="12" spans="1:22" ht="18" customHeight="1" x14ac:dyDescent="0.15">
      <c r="A12" s="142">
        <v>1</v>
      </c>
      <c r="B12" s="264"/>
      <c r="C12" s="265"/>
      <c r="D12" s="265"/>
      <c r="E12" s="266"/>
      <c r="F12" s="182"/>
      <c r="G12" s="182"/>
      <c r="H12" s="160">
        <f t="shared" ref="H12:H42" si="0"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78"/>
      <c r="Q12" s="168">
        <v>1</v>
      </c>
      <c r="R12" s="103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183"/>
      <c r="G13" s="183"/>
      <c r="H13" s="160">
        <f t="shared" si="0"/>
        <v>0</v>
      </c>
      <c r="I13" s="99"/>
      <c r="J13" s="100"/>
      <c r="K13" s="163"/>
      <c r="L13" s="163"/>
      <c r="M13" s="279"/>
      <c r="N13" s="279"/>
      <c r="O13" s="279"/>
      <c r="P13" s="279"/>
      <c r="Q13" s="169">
        <v>2</v>
      </c>
      <c r="R13" s="103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183"/>
      <c r="G14" s="183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79"/>
      <c r="Q14" s="169">
        <v>3</v>
      </c>
      <c r="R14" s="103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183"/>
      <c r="G15" s="183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79"/>
      <c r="Q15" s="169">
        <v>4</v>
      </c>
      <c r="R15" s="103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3"/>
      <c r="G16" s="183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79"/>
      <c r="Q16" s="169">
        <v>5</v>
      </c>
      <c r="R16" s="103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183"/>
      <c r="G17" s="183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79"/>
      <c r="Q17" s="169">
        <v>6</v>
      </c>
      <c r="R17" s="103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183"/>
      <c r="G18" s="183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76"/>
      <c r="Q18" s="169">
        <v>7</v>
      </c>
      <c r="R18" s="103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183"/>
      <c r="G19" s="183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76"/>
      <c r="Q19" s="169">
        <v>8</v>
      </c>
      <c r="R19" s="103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183"/>
      <c r="G20" s="183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76"/>
      <c r="Q20" s="169">
        <v>9</v>
      </c>
      <c r="R20" s="103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183"/>
      <c r="G21" s="183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76"/>
      <c r="Q21" s="169">
        <v>10</v>
      </c>
      <c r="R21" s="103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183"/>
      <c r="G22" s="183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76"/>
      <c r="Q22" s="169">
        <v>11</v>
      </c>
      <c r="R22" s="103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183"/>
      <c r="G23" s="183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76"/>
      <c r="Q23" s="169">
        <v>12</v>
      </c>
      <c r="R23" s="103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183"/>
      <c r="G24" s="183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76"/>
      <c r="Q24" s="169">
        <v>13</v>
      </c>
      <c r="R24" s="103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183"/>
      <c r="G25" s="183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76"/>
      <c r="Q25" s="169">
        <v>14</v>
      </c>
      <c r="R25" s="103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183"/>
      <c r="G26" s="183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76"/>
      <c r="Q26" s="169">
        <v>15</v>
      </c>
      <c r="R26" s="103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183"/>
      <c r="G27" s="183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76"/>
      <c r="Q27" s="169">
        <v>16</v>
      </c>
      <c r="R27" s="103"/>
      <c r="S27" s="104"/>
    </row>
    <row r="28" spans="1:19" ht="18" customHeight="1" x14ac:dyDescent="0.15">
      <c r="A28" s="138">
        <v>17</v>
      </c>
      <c r="B28" s="267" t="s">
        <v>40</v>
      </c>
      <c r="C28" s="268"/>
      <c r="D28" s="268"/>
      <c r="E28" s="269"/>
      <c r="F28" s="183"/>
      <c r="G28" s="183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76"/>
      <c r="Q28" s="169">
        <v>17</v>
      </c>
      <c r="R28" s="103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76"/>
      <c r="Q29" s="169">
        <v>18</v>
      </c>
      <c r="R29" s="103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76"/>
      <c r="Q30" s="169">
        <v>19</v>
      </c>
      <c r="R30" s="103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76"/>
      <c r="Q31" s="169">
        <v>20</v>
      </c>
      <c r="R31" s="103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76"/>
      <c r="Q32" s="169">
        <v>21</v>
      </c>
      <c r="R32" s="103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76"/>
      <c r="Q33" s="169">
        <v>22</v>
      </c>
      <c r="R33" s="103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76"/>
      <c r="Q34" s="169">
        <v>23</v>
      </c>
      <c r="R34" s="103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76"/>
      <c r="Q35" s="169">
        <v>24</v>
      </c>
      <c r="R35" s="103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76"/>
      <c r="Q36" s="169">
        <v>25</v>
      </c>
      <c r="R36" s="103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76"/>
      <c r="Q37" s="169">
        <v>26</v>
      </c>
      <c r="R37" s="103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76"/>
      <c r="Q38" s="169">
        <v>27</v>
      </c>
      <c r="R38" s="103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76"/>
      <c r="Q39" s="169">
        <v>28</v>
      </c>
      <c r="R39" s="103"/>
      <c r="S39" s="104"/>
    </row>
    <row r="40" spans="1:19" ht="18" customHeight="1" x14ac:dyDescent="0.15">
      <c r="A40" s="138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76"/>
      <c r="Q40" s="169">
        <v>29</v>
      </c>
      <c r="R40" s="103"/>
      <c r="S40" s="104"/>
    </row>
    <row r="41" spans="1:19" ht="18" customHeight="1" x14ac:dyDescent="0.15">
      <c r="A41" s="138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76"/>
      <c r="Q41" s="169">
        <v>30</v>
      </c>
      <c r="R41" s="103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2"/>
      <c r="Q42" s="170">
        <v>31</v>
      </c>
      <c r="R42" s="103"/>
      <c r="S42" s="104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52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B44:E44"/>
    <mergeCell ref="A2:C2"/>
    <mergeCell ref="A3:C3"/>
    <mergeCell ref="A4:C4"/>
    <mergeCell ref="A5:C5"/>
    <mergeCell ref="B24:E24"/>
    <mergeCell ref="A6:C6"/>
    <mergeCell ref="A7:C7"/>
    <mergeCell ref="A8:C8"/>
    <mergeCell ref="A9:C9"/>
    <mergeCell ref="B20:E20"/>
    <mergeCell ref="B21:E21"/>
    <mergeCell ref="B22:E22"/>
    <mergeCell ref="B23:E23"/>
    <mergeCell ref="B41:E41"/>
    <mergeCell ref="B30:E30"/>
    <mergeCell ref="B42:E42"/>
    <mergeCell ref="B31:E31"/>
    <mergeCell ref="B32:E32"/>
    <mergeCell ref="B33:E33"/>
    <mergeCell ref="B34:E34"/>
    <mergeCell ref="B35:E35"/>
    <mergeCell ref="B38:E38"/>
    <mergeCell ref="B39:E39"/>
    <mergeCell ref="B40:E40"/>
    <mergeCell ref="B43:E43"/>
    <mergeCell ref="B36:E36"/>
    <mergeCell ref="B37:E37"/>
    <mergeCell ref="R9:S9"/>
    <mergeCell ref="F10:H10"/>
    <mergeCell ref="I10:P10"/>
    <mergeCell ref="M12:P12"/>
    <mergeCell ref="M13:P13"/>
    <mergeCell ref="M14:P14"/>
    <mergeCell ref="M15:P15"/>
    <mergeCell ref="M16:P16"/>
    <mergeCell ref="M17:P17"/>
    <mergeCell ref="M18:P18"/>
    <mergeCell ref="M19:P19"/>
    <mergeCell ref="M20:P20"/>
    <mergeCell ref="M21:P21"/>
    <mergeCell ref="B26:E26"/>
    <mergeCell ref="B27:E27"/>
    <mergeCell ref="B28:E28"/>
    <mergeCell ref="B29:E29"/>
    <mergeCell ref="M41:P41"/>
    <mergeCell ref="M37:P37"/>
    <mergeCell ref="M38:P38"/>
    <mergeCell ref="M39:P39"/>
    <mergeCell ref="M40:P40"/>
    <mergeCell ref="M27:P27"/>
    <mergeCell ref="M28:P28"/>
    <mergeCell ref="M29:P29"/>
    <mergeCell ref="M30:P30"/>
    <mergeCell ref="M31:P31"/>
    <mergeCell ref="M32:P32"/>
    <mergeCell ref="M33:P33"/>
    <mergeCell ref="B16:E16"/>
    <mergeCell ref="B17:E17"/>
    <mergeCell ref="B18:E18"/>
    <mergeCell ref="B19:E19"/>
    <mergeCell ref="B25:E25"/>
    <mergeCell ref="B11:E11"/>
    <mergeCell ref="B12:E12"/>
    <mergeCell ref="B13:E13"/>
    <mergeCell ref="B14:E14"/>
    <mergeCell ref="B15:E15"/>
    <mergeCell ref="H3:L5"/>
    <mergeCell ref="P6:S6"/>
    <mergeCell ref="P4:S4"/>
    <mergeCell ref="P5:S5"/>
    <mergeCell ref="M42:P42"/>
    <mergeCell ref="M34:P34"/>
    <mergeCell ref="M35:P35"/>
    <mergeCell ref="M36:P36"/>
    <mergeCell ref="M22:P22"/>
    <mergeCell ref="M23:P23"/>
    <mergeCell ref="M24:P24"/>
    <mergeCell ref="M25:P25"/>
    <mergeCell ref="M26:P26"/>
    <mergeCell ref="M11:P11"/>
    <mergeCell ref="P7:S7"/>
    <mergeCell ref="P8:S8"/>
    <mergeCell ref="H6:N6"/>
    <mergeCell ref="H8:L8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1/2/2017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autoPageBreaks="0" fitToPage="1"/>
  </sheetPr>
  <dimension ref="A1:V52"/>
  <sheetViews>
    <sheetView showGridLines="0" showOutlineSymbols="0" workbookViewId="0">
      <selection activeCell="M14" sqref="M14:P14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3" customHeight="1" x14ac:dyDescent="0.15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89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O3" s="188"/>
      <c r="P3" s="188"/>
      <c r="Q3" s="188"/>
      <c r="R3" s="188"/>
      <c r="S3" s="190"/>
      <c r="T3" s="189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45689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'January 2025'!R42</f>
        <v>0</v>
      </c>
      <c r="S11" s="176">
        <f>'January 2025'!S42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182"/>
      <c r="G12" s="182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183"/>
      <c r="G13" s="183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183"/>
      <c r="G14" s="183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183"/>
      <c r="G15" s="183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3"/>
      <c r="G16" s="183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183"/>
      <c r="G17" s="183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183"/>
      <c r="G18" s="183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183"/>
      <c r="G19" s="183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183"/>
      <c r="G20" s="183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183"/>
      <c r="G21" s="183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183"/>
      <c r="G22" s="183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183"/>
      <c r="G23" s="183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183"/>
      <c r="G24" s="183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183"/>
      <c r="G25" s="183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183"/>
      <c r="G26" s="183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183"/>
      <c r="G27" s="183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183"/>
      <c r="G28" s="183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183"/>
      <c r="G29" s="183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183"/>
      <c r="G30" s="183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38"/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/>
      <c r="R40" s="106"/>
      <c r="S40" s="104"/>
    </row>
    <row r="41" spans="1:19" ht="18" customHeight="1" x14ac:dyDescent="0.15">
      <c r="A41" s="138"/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/>
      <c r="R41" s="106"/>
      <c r="S41" s="104"/>
    </row>
    <row r="42" spans="1:19" ht="18" customHeight="1" thickBot="1" x14ac:dyDescent="0.2">
      <c r="A42" s="138"/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/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B42:E42"/>
    <mergeCell ref="M42:P42"/>
    <mergeCell ref="B44:E44"/>
    <mergeCell ref="B35:E35"/>
    <mergeCell ref="M35:P35"/>
    <mergeCell ref="B36:E36"/>
    <mergeCell ref="M36:P36"/>
    <mergeCell ref="B37:E37"/>
    <mergeCell ref="M37:P37"/>
    <mergeCell ref="B38:E38"/>
    <mergeCell ref="M38:P38"/>
    <mergeCell ref="B39:E39"/>
    <mergeCell ref="M39:P39"/>
    <mergeCell ref="B43:E43"/>
    <mergeCell ref="B40:E40"/>
    <mergeCell ref="M40:P40"/>
    <mergeCell ref="B41:E41"/>
    <mergeCell ref="M41:P41"/>
    <mergeCell ref="B32:E32"/>
    <mergeCell ref="M32:P32"/>
    <mergeCell ref="B33:E33"/>
    <mergeCell ref="M33:P33"/>
    <mergeCell ref="B34:E34"/>
    <mergeCell ref="M34:P34"/>
    <mergeCell ref="B29:E29"/>
    <mergeCell ref="M29:P29"/>
    <mergeCell ref="B30:E30"/>
    <mergeCell ref="M30:P30"/>
    <mergeCell ref="B31:E31"/>
    <mergeCell ref="M31:P31"/>
    <mergeCell ref="B26:E26"/>
    <mergeCell ref="M26:P26"/>
    <mergeCell ref="B27:E27"/>
    <mergeCell ref="M27:P27"/>
    <mergeCell ref="B28:E28"/>
    <mergeCell ref="M28:P28"/>
    <mergeCell ref="B23:E23"/>
    <mergeCell ref="M23:P23"/>
    <mergeCell ref="B24:E24"/>
    <mergeCell ref="M24:P24"/>
    <mergeCell ref="B25:E25"/>
    <mergeCell ref="M25:P25"/>
    <mergeCell ref="B20:E20"/>
    <mergeCell ref="M20:P20"/>
    <mergeCell ref="B21:E21"/>
    <mergeCell ref="M21:P21"/>
    <mergeCell ref="B22:E22"/>
    <mergeCell ref="M22:P22"/>
    <mergeCell ref="B17:E17"/>
    <mergeCell ref="M17:P17"/>
    <mergeCell ref="B18:E18"/>
    <mergeCell ref="M18:P18"/>
    <mergeCell ref="B19:E19"/>
    <mergeCell ref="M19:P19"/>
    <mergeCell ref="B14:E14"/>
    <mergeCell ref="M14:P14"/>
    <mergeCell ref="B15:E15"/>
    <mergeCell ref="M15:P15"/>
    <mergeCell ref="B16:E16"/>
    <mergeCell ref="M16:P16"/>
    <mergeCell ref="B11:E11"/>
    <mergeCell ref="B12:E12"/>
    <mergeCell ref="M12:P12"/>
    <mergeCell ref="B13:E13"/>
    <mergeCell ref="M13:P13"/>
    <mergeCell ref="M11:P11"/>
    <mergeCell ref="A8:C8"/>
    <mergeCell ref="A9:C9"/>
    <mergeCell ref="R9:S9"/>
    <mergeCell ref="F10:H10"/>
    <mergeCell ref="I10:P10"/>
    <mergeCell ref="P8:S8"/>
    <mergeCell ref="H8:L8"/>
    <mergeCell ref="A7:C7"/>
    <mergeCell ref="P5:S5"/>
    <mergeCell ref="P6:S6"/>
    <mergeCell ref="A2:C2"/>
    <mergeCell ref="A3:C3"/>
    <mergeCell ref="A4:C4"/>
    <mergeCell ref="A5:C5"/>
    <mergeCell ref="A6:C6"/>
    <mergeCell ref="P7:S7"/>
    <mergeCell ref="H6:N6"/>
    <mergeCell ref="H3:L5"/>
    <mergeCell ref="P4:S4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E09F-9574-D240-B919-34CA08FA2262}">
  <sheetPr>
    <tabColor theme="0"/>
    <pageSetUpPr autoPageBreaks="0" fitToPage="1"/>
  </sheetPr>
  <dimension ref="A1:V52"/>
  <sheetViews>
    <sheetView showGridLines="0" showOutlineSymbols="0" topLeftCell="B1" workbookViewId="0">
      <selection activeCell="N7" sqref="N7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45717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'February 2025'!R39</f>
        <v>0</v>
      </c>
      <c r="S11" s="176">
        <f>'February 2025'!S39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38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38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>
        <v>31</v>
      </c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CA25-DD85-2740-B015-1D2349F2B4BF}">
  <sheetPr>
    <tabColor theme="0"/>
    <pageSetUpPr autoPageBreaks="0" fitToPage="1"/>
  </sheetPr>
  <dimension ref="A1:V52"/>
  <sheetViews>
    <sheetView showGridLines="0" showOutlineSymbols="0" topLeftCell="B1" workbookViewId="0">
      <selection activeCell="M18" sqref="M18:P18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45748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'March 2025'!R42</f>
        <v>0</v>
      </c>
      <c r="S11" s="176">
        <f>'March 2025'!S42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38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38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/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/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3B8F-F909-BD4C-AEC8-6984DDD748B9}">
  <sheetPr>
    <tabColor theme="0"/>
    <pageSetUpPr autoPageBreaks="0" fitToPage="1"/>
  </sheetPr>
  <dimension ref="A1:V52"/>
  <sheetViews>
    <sheetView showGridLines="0" showOutlineSymbols="0" topLeftCell="B1" workbookViewId="0">
      <selection activeCell="M13" sqref="M13:P13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45778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'April 2025'!R41</f>
        <v>0</v>
      </c>
      <c r="S11" s="176">
        <f>'April 2025'!S41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86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86">
        <v>30</v>
      </c>
      <c r="R41" s="106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38">
        <v>31</v>
      </c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DCDA-33AF-EC4B-A289-60CE5A2CA065}">
  <sheetPr>
    <tabColor theme="0"/>
    <pageSetUpPr autoPageBreaks="0" fitToPage="1"/>
  </sheetPr>
  <dimension ref="A1:V52"/>
  <sheetViews>
    <sheetView showGridLines="0" showOutlineSymbols="0" topLeftCell="A2" workbookViewId="0">
      <selection activeCell="M13" sqref="M13:P13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15.75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N2" s="299" t="s">
        <v>51</v>
      </c>
      <c r="O2" s="299"/>
      <c r="P2" s="299"/>
      <c r="Q2" s="299"/>
      <c r="R2" s="299"/>
      <c r="S2" s="300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299"/>
      <c r="O3" s="299"/>
      <c r="P3" s="299"/>
      <c r="Q3" s="299"/>
      <c r="R3" s="299"/>
      <c r="S3" s="300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45809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'May 2025'!R42</f>
        <v>0</v>
      </c>
      <c r="S11" s="176">
        <f>'May 2025'!S42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/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/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6">
    <mergeCell ref="A8:C8"/>
    <mergeCell ref="H8:L8"/>
    <mergeCell ref="P8:S8"/>
    <mergeCell ref="A2:C2"/>
    <mergeCell ref="N2:S3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8F16-468B-564C-A973-8BD44887DE2E}">
  <sheetPr>
    <tabColor theme="0"/>
    <pageSetUpPr autoPageBreaks="0" fitToPage="1"/>
  </sheetPr>
  <dimension ref="A1:V52"/>
  <sheetViews>
    <sheetView showGridLines="0" showOutlineSymbols="0" workbookViewId="0">
      <selection activeCell="M21" sqref="M21:P21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45839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'June 2025'!R41</f>
        <v>0</v>
      </c>
      <c r="S11" s="176">
        <f>'June 2025'!S41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>
        <v>31</v>
      </c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3D8DF-04DC-CD43-ADF1-288DA882905C}">
  <sheetPr>
    <tabColor theme="0"/>
    <pageSetUpPr autoPageBreaks="0" fitToPage="1"/>
  </sheetPr>
  <dimension ref="A1:V52"/>
  <sheetViews>
    <sheetView showGridLines="0" showOutlineSymbols="0" topLeftCell="C1" workbookViewId="0">
      <selection activeCell="M9" sqref="M9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45870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'July 2025'!R42</f>
        <v>0</v>
      </c>
      <c r="S11" s="176">
        <f>'July 2025'!S42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>
        <v>31</v>
      </c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696BD-B0E0-144C-AC8D-6C72E25773F0}">
  <sheetPr>
    <tabColor theme="0"/>
    <pageSetUpPr autoPageBreaks="0" fitToPage="1"/>
  </sheetPr>
  <dimension ref="A1:V52"/>
  <sheetViews>
    <sheetView showGridLines="0" showOutlineSymbols="0" topLeftCell="F1" workbookViewId="0">
      <selection activeCell="O6" sqref="O6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45901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'August 2025'!R42</f>
        <v>0</v>
      </c>
      <c r="S11" s="176">
        <f>'August 2025'!S42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/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/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5BE1-E6C0-2549-B717-4303BFC47DA4}">
  <sheetPr>
    <tabColor theme="0"/>
    <pageSetUpPr autoPageBreaks="0" fitToPage="1"/>
  </sheetPr>
  <dimension ref="A1:V52"/>
  <sheetViews>
    <sheetView showGridLines="0" showOutlineSymbols="0" workbookViewId="0">
      <selection activeCell="M12" sqref="M12:P12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45931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'September 2025'!R41</f>
        <v>0</v>
      </c>
      <c r="S11" s="176">
        <f>'September 2025'!S41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>
        <v>31</v>
      </c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26B1-58A8-674E-93F8-1A49B3C04024}">
  <sheetPr>
    <tabColor theme="0"/>
    <pageSetUpPr autoPageBreaks="0" fitToPage="1"/>
  </sheetPr>
  <dimension ref="A1:V52"/>
  <sheetViews>
    <sheetView showGridLines="0" showOutlineSymbols="0" workbookViewId="0">
      <selection activeCell="M11" sqref="M11:P11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45962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'October 2025'!R42</f>
        <v>0</v>
      </c>
      <c r="S11" s="176">
        <f>'October 2025'!S42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/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/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25E0-3B40-774B-B22C-362A23CE4E10}">
  <sheetPr>
    <tabColor theme="0"/>
    <pageSetUpPr autoPageBreaks="0" fitToPage="1"/>
  </sheetPr>
  <dimension ref="A1:V52"/>
  <sheetViews>
    <sheetView showGridLines="0" showOutlineSymbols="0" workbookViewId="0">
      <selection activeCell="M31" sqref="M31:P31"/>
    </sheetView>
  </sheetViews>
  <sheetFormatPr baseColWidth="10" defaultColWidth="8.6640625" defaultRowHeight="13" x14ac:dyDescent="0.15"/>
  <cols>
    <col min="1" max="1" width="4.1640625" style="2" bestFit="1" customWidth="1"/>
    <col min="2" max="2" width="23.33203125" style="2" customWidth="1"/>
    <col min="3" max="3" width="7" style="2" customWidth="1"/>
    <col min="4" max="4" width="10.33203125" style="2" customWidth="1"/>
    <col min="5" max="5" width="11" style="2" customWidth="1"/>
    <col min="6" max="6" width="8.6640625" style="2" customWidth="1"/>
    <col min="7" max="8" width="8.6640625" style="2"/>
    <col min="9" max="9" width="10.1640625" style="2" bestFit="1" customWidth="1"/>
    <col min="10" max="10" width="8.6640625" style="2"/>
    <col min="11" max="11" width="11.33203125" style="2" customWidth="1"/>
    <col min="12" max="12" width="11.5" style="2" customWidth="1"/>
    <col min="13" max="13" width="5.1640625" style="2" customWidth="1"/>
    <col min="14" max="14" width="9.33203125" style="2" customWidth="1"/>
    <col min="15" max="15" width="13.33203125" style="2" customWidth="1"/>
    <col min="16" max="16" width="8.5" style="2" customWidth="1"/>
    <col min="17" max="17" width="4.33203125" style="2" customWidth="1"/>
    <col min="18" max="18" width="9.83203125" style="2" customWidth="1"/>
    <col min="19" max="19" width="10" style="2" customWidth="1"/>
    <col min="20" max="20" width="6.1640625" style="2" customWidth="1"/>
    <col min="21" max="16384" width="8.6640625" style="2"/>
  </cols>
  <sheetData>
    <row r="1" spans="1:22" ht="9.75" customHeight="1" x14ac:dyDescent="0.15">
      <c r="A1" s="174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5"/>
    </row>
    <row r="2" spans="1:22" ht="22" customHeight="1" x14ac:dyDescent="0.2">
      <c r="A2" s="286" t="s">
        <v>26</v>
      </c>
      <c r="B2" s="286"/>
      <c r="C2" s="286"/>
      <c r="D2" s="112" t="s">
        <v>25</v>
      </c>
      <c r="E2" s="113" t="s">
        <v>24</v>
      </c>
      <c r="F2" s="4"/>
      <c r="G2" s="65"/>
      <c r="H2" s="65"/>
      <c r="I2" s="65"/>
      <c r="J2" s="65"/>
      <c r="K2" s="65"/>
      <c r="L2" s="65"/>
      <c r="M2" s="65"/>
      <c r="O2" s="188" t="s">
        <v>48</v>
      </c>
      <c r="P2" s="188"/>
      <c r="Q2" s="188"/>
      <c r="R2" s="188"/>
      <c r="S2" s="189"/>
      <c r="T2" s="13"/>
    </row>
    <row r="3" spans="1:22" ht="16" customHeight="1" x14ac:dyDescent="0.15">
      <c r="A3" s="287" t="s">
        <v>22</v>
      </c>
      <c r="B3" s="287"/>
      <c r="C3" s="287"/>
      <c r="D3" s="131">
        <f>MAX(R11:R42)</f>
        <v>0</v>
      </c>
      <c r="E3" s="131">
        <f>MAX(S11:S42)</f>
        <v>0</v>
      </c>
      <c r="F3" s="4"/>
      <c r="G3" s="65"/>
      <c r="H3" s="291" t="str">
        <f>'Master Copy'!H3:M5</f>
        <v>New Jersey Conference of Seventh-day Adventists</v>
      </c>
      <c r="I3" s="291"/>
      <c r="J3" s="291"/>
      <c r="K3" s="291"/>
      <c r="L3" s="291"/>
      <c r="M3" s="94"/>
      <c r="N3" s="188"/>
      <c r="O3" s="188"/>
      <c r="P3" s="188"/>
      <c r="Q3" s="188"/>
      <c r="R3" s="188"/>
      <c r="S3" s="189"/>
      <c r="T3" s="4"/>
      <c r="U3" s="4"/>
    </row>
    <row r="4" spans="1:22" ht="16" customHeight="1" x14ac:dyDescent="0.2">
      <c r="A4" s="287" t="s">
        <v>20</v>
      </c>
      <c r="B4" s="287"/>
      <c r="C4" s="287"/>
      <c r="D4" s="133">
        <f>+R11</f>
        <v>0</v>
      </c>
      <c r="E4" s="133">
        <f>+S11</f>
        <v>0</v>
      </c>
      <c r="F4" s="4"/>
      <c r="G4" s="65"/>
      <c r="H4" s="291"/>
      <c r="I4" s="291"/>
      <c r="J4" s="291"/>
      <c r="K4" s="291"/>
      <c r="L4" s="291"/>
      <c r="M4" s="94"/>
      <c r="N4" s="65"/>
      <c r="O4" s="116" t="s">
        <v>23</v>
      </c>
      <c r="P4" s="292">
        <v>45992</v>
      </c>
      <c r="Q4" s="293"/>
      <c r="R4" s="293"/>
      <c r="S4" s="294"/>
      <c r="T4" s="1"/>
    </row>
    <row r="5" spans="1:22" ht="16" customHeight="1" x14ac:dyDescent="0.15">
      <c r="A5" s="287" t="s">
        <v>18</v>
      </c>
      <c r="B5" s="287"/>
      <c r="C5" s="287"/>
      <c r="D5" s="133">
        <f>+D3-D4+E3-E4</f>
        <v>0</v>
      </c>
      <c r="E5" s="136"/>
      <c r="F5" s="4"/>
      <c r="G5" s="65"/>
      <c r="H5" s="291"/>
      <c r="I5" s="291"/>
      <c r="J5" s="291"/>
      <c r="K5" s="291"/>
      <c r="L5" s="291"/>
      <c r="M5" s="94"/>
      <c r="N5" s="65"/>
      <c r="O5" s="116" t="s">
        <v>27</v>
      </c>
      <c r="P5" s="254">
        <f>'Master Copy'!P5:T5</f>
        <v>0</v>
      </c>
      <c r="Q5" s="254"/>
      <c r="R5" s="254"/>
      <c r="S5" s="254"/>
      <c r="T5" s="1"/>
    </row>
    <row r="6" spans="1:22" ht="16" customHeight="1" x14ac:dyDescent="0.15">
      <c r="A6" s="287" t="s">
        <v>16</v>
      </c>
      <c r="B6" s="287"/>
      <c r="C6" s="287"/>
      <c r="D6" s="133">
        <f>+H43</f>
        <v>0</v>
      </c>
      <c r="E6" s="136"/>
      <c r="F6" s="4"/>
      <c r="G6" s="17"/>
      <c r="H6" s="255" t="s">
        <v>38</v>
      </c>
      <c r="I6" s="255"/>
      <c r="J6" s="255"/>
      <c r="K6" s="255"/>
      <c r="L6" s="255"/>
      <c r="M6" s="255"/>
      <c r="N6" s="255"/>
      <c r="O6" s="116" t="s">
        <v>21</v>
      </c>
      <c r="P6" s="254">
        <f>'Master Copy'!P6:T6</f>
        <v>0</v>
      </c>
      <c r="Q6" s="254"/>
      <c r="R6" s="254"/>
      <c r="S6" s="254"/>
      <c r="T6" s="14"/>
    </row>
    <row r="7" spans="1:22" ht="16" customHeight="1" x14ac:dyDescent="0.15">
      <c r="A7" s="287" t="s">
        <v>15</v>
      </c>
      <c r="B7" s="287"/>
      <c r="C7" s="287"/>
      <c r="D7" s="133">
        <f>+G43</f>
        <v>0</v>
      </c>
      <c r="E7" s="136"/>
      <c r="F7" s="4"/>
      <c r="G7" s="64"/>
      <c r="O7" s="116" t="s">
        <v>19</v>
      </c>
      <c r="P7" s="253">
        <f>'Master Copy'!$P$7:$S$7</f>
        <v>0</v>
      </c>
      <c r="Q7" s="253"/>
      <c r="R7" s="253"/>
      <c r="S7" s="253"/>
      <c r="T7" s="1"/>
    </row>
    <row r="8" spans="1:22" ht="16" customHeight="1" x14ac:dyDescent="0.15">
      <c r="A8" s="287" t="s">
        <v>14</v>
      </c>
      <c r="B8" s="287"/>
      <c r="C8" s="287"/>
      <c r="D8" s="133">
        <f>+I43</f>
        <v>0</v>
      </c>
      <c r="E8" s="136"/>
      <c r="F8" s="4"/>
      <c r="G8" s="64"/>
      <c r="H8" s="211" t="s">
        <v>49</v>
      </c>
      <c r="I8" s="211"/>
      <c r="J8" s="211"/>
      <c r="K8" s="211"/>
      <c r="L8" s="211"/>
      <c r="M8" s="71"/>
      <c r="N8" s="4"/>
      <c r="O8" s="159" t="s">
        <v>17</v>
      </c>
      <c r="P8" s="295">
        <f>'Master Copy'!$P$8:$S$8</f>
        <v>0</v>
      </c>
      <c r="Q8" s="295"/>
      <c r="R8" s="295"/>
      <c r="S8" s="295"/>
      <c r="T8" s="1"/>
    </row>
    <row r="9" spans="1:22" ht="16" customHeight="1" x14ac:dyDescent="0.15">
      <c r="A9" s="287" t="s">
        <v>13</v>
      </c>
      <c r="B9" s="287"/>
      <c r="C9" s="287"/>
      <c r="D9" s="133">
        <f>+D5-(+D6+D7+D8)</f>
        <v>0</v>
      </c>
      <c r="E9" s="136"/>
      <c r="F9" s="4"/>
      <c r="G9" s="4"/>
      <c r="H9" s="4"/>
      <c r="I9" s="15"/>
      <c r="J9" s="4"/>
      <c r="K9" s="70"/>
      <c r="L9" s="4"/>
      <c r="M9" s="71"/>
      <c r="N9" s="70"/>
      <c r="O9" s="70"/>
      <c r="P9" s="1"/>
      <c r="Q9" s="1"/>
      <c r="R9" s="277" t="s">
        <v>12</v>
      </c>
      <c r="S9" s="277"/>
    </row>
    <row r="10" spans="1:22" ht="13.5" customHeight="1" x14ac:dyDescent="0.15">
      <c r="A10" s="72"/>
      <c r="B10" s="1"/>
      <c r="C10" s="1"/>
      <c r="D10" s="1"/>
      <c r="E10" s="4"/>
      <c r="F10" s="263" t="s">
        <v>42</v>
      </c>
      <c r="G10" s="263"/>
      <c r="H10" s="263"/>
      <c r="I10" s="263" t="s">
        <v>37</v>
      </c>
      <c r="J10" s="263"/>
      <c r="K10" s="263"/>
      <c r="L10" s="263"/>
      <c r="M10" s="263"/>
      <c r="N10" s="263"/>
      <c r="O10" s="263"/>
      <c r="P10" s="263"/>
      <c r="Q10" s="124"/>
      <c r="R10" s="113" t="s">
        <v>11</v>
      </c>
      <c r="S10" s="113" t="s">
        <v>10</v>
      </c>
    </row>
    <row r="11" spans="1:22" ht="18" customHeight="1" x14ac:dyDescent="0.15">
      <c r="A11" s="165" t="s">
        <v>2</v>
      </c>
      <c r="B11" s="263" t="s">
        <v>9</v>
      </c>
      <c r="C11" s="263"/>
      <c r="D11" s="263"/>
      <c r="E11" s="263"/>
      <c r="F11" s="166" t="s">
        <v>8</v>
      </c>
      <c r="G11" s="166" t="s">
        <v>7</v>
      </c>
      <c r="H11" s="166" t="s">
        <v>6</v>
      </c>
      <c r="I11" s="124" t="s">
        <v>5</v>
      </c>
      <c r="J11" s="124" t="s">
        <v>4</v>
      </c>
      <c r="K11" s="124" t="s">
        <v>35</v>
      </c>
      <c r="L11" s="124" t="s">
        <v>36</v>
      </c>
      <c r="M11" s="250" t="s">
        <v>3</v>
      </c>
      <c r="N11" s="251"/>
      <c r="O11" s="251"/>
      <c r="P11" s="252"/>
      <c r="Q11" s="165" t="s">
        <v>2</v>
      </c>
      <c r="R11" s="175">
        <f>'November 2025'!R41</f>
        <v>0</v>
      </c>
      <c r="S11" s="176">
        <f>'November 2025'!S41</f>
        <v>0</v>
      </c>
    </row>
    <row r="12" spans="1:22" ht="18" customHeight="1" x14ac:dyDescent="0.15">
      <c r="A12" s="142">
        <v>1</v>
      </c>
      <c r="B12" s="264"/>
      <c r="C12" s="265"/>
      <c r="D12" s="265"/>
      <c r="E12" s="266"/>
      <c r="F12" s="95"/>
      <c r="G12" s="95"/>
      <c r="H12" s="160">
        <f>IF((R12+S12)&lt;1,0,($R12-$R11)+($S12-$S11)-(+$F12+$G12+I12))</f>
        <v>0</v>
      </c>
      <c r="I12" s="96"/>
      <c r="J12" s="97"/>
      <c r="K12" s="162"/>
      <c r="L12" s="162"/>
      <c r="M12" s="278"/>
      <c r="N12" s="278"/>
      <c r="O12" s="278"/>
      <c r="P12" s="296"/>
      <c r="Q12" s="177">
        <v>1</v>
      </c>
      <c r="R12" s="106"/>
      <c r="S12" s="104"/>
    </row>
    <row r="13" spans="1:22" ht="18" customHeight="1" x14ac:dyDescent="0.15">
      <c r="A13" s="138">
        <v>2</v>
      </c>
      <c r="B13" s="267"/>
      <c r="C13" s="268"/>
      <c r="D13" s="268"/>
      <c r="E13" s="269"/>
      <c r="F13" s="98"/>
      <c r="G13" s="98"/>
      <c r="H13" s="160">
        <f t="shared" ref="H13:H42" si="0">IF((R13+S13)&lt;1,0,($R13-$R12)+($S13-$S12)-(+$F13+$G13+I13))</f>
        <v>0</v>
      </c>
      <c r="I13" s="99"/>
      <c r="J13" s="100"/>
      <c r="K13" s="163"/>
      <c r="L13" s="163"/>
      <c r="M13" s="279"/>
      <c r="N13" s="279"/>
      <c r="O13" s="279"/>
      <c r="P13" s="297"/>
      <c r="Q13" s="178">
        <v>2</v>
      </c>
      <c r="R13" s="106"/>
      <c r="S13" s="104"/>
      <c r="V13" s="63"/>
    </row>
    <row r="14" spans="1:22" ht="18" customHeight="1" x14ac:dyDescent="0.15">
      <c r="A14" s="138">
        <v>3</v>
      </c>
      <c r="B14" s="267"/>
      <c r="C14" s="268"/>
      <c r="D14" s="268"/>
      <c r="E14" s="269"/>
      <c r="F14" s="98"/>
      <c r="G14" s="98"/>
      <c r="H14" s="160">
        <f t="shared" si="0"/>
        <v>0</v>
      </c>
      <c r="I14" s="101"/>
      <c r="J14" s="100"/>
      <c r="K14" s="163"/>
      <c r="L14" s="163"/>
      <c r="M14" s="279"/>
      <c r="N14" s="279"/>
      <c r="O14" s="279"/>
      <c r="P14" s="297"/>
      <c r="Q14" s="178">
        <v>3</v>
      </c>
      <c r="R14" s="106"/>
      <c r="S14" s="104"/>
    </row>
    <row r="15" spans="1:22" ht="18" customHeight="1" x14ac:dyDescent="0.15">
      <c r="A15" s="138">
        <v>4</v>
      </c>
      <c r="B15" s="267"/>
      <c r="C15" s="268"/>
      <c r="D15" s="268"/>
      <c r="E15" s="269"/>
      <c r="F15" s="98"/>
      <c r="G15" s="98"/>
      <c r="H15" s="160">
        <f t="shared" si="0"/>
        <v>0</v>
      </c>
      <c r="I15" s="101"/>
      <c r="J15" s="100"/>
      <c r="K15" s="163"/>
      <c r="L15" s="163"/>
      <c r="M15" s="279"/>
      <c r="N15" s="279"/>
      <c r="O15" s="279"/>
      <c r="P15" s="297"/>
      <c r="Q15" s="178">
        <v>4</v>
      </c>
      <c r="R15" s="106"/>
      <c r="S15" s="104"/>
    </row>
    <row r="16" spans="1:22" ht="18" customHeight="1" x14ac:dyDescent="0.15">
      <c r="A16" s="138">
        <v>5</v>
      </c>
      <c r="B16" s="267"/>
      <c r="C16" s="268"/>
      <c r="D16" s="268"/>
      <c r="E16" s="269"/>
      <c r="F16" s="180"/>
      <c r="G16" s="98"/>
      <c r="H16" s="160">
        <f t="shared" si="0"/>
        <v>0</v>
      </c>
      <c r="I16" s="101"/>
      <c r="J16" s="100"/>
      <c r="K16" s="163"/>
      <c r="L16" s="163"/>
      <c r="M16" s="279"/>
      <c r="N16" s="279"/>
      <c r="O16" s="279"/>
      <c r="P16" s="297"/>
      <c r="Q16" s="178">
        <v>5</v>
      </c>
      <c r="R16" s="106"/>
      <c r="S16" s="104"/>
    </row>
    <row r="17" spans="1:19" ht="18" customHeight="1" x14ac:dyDescent="0.15">
      <c r="A17" s="138">
        <v>6</v>
      </c>
      <c r="B17" s="267"/>
      <c r="C17" s="268"/>
      <c r="D17" s="268"/>
      <c r="E17" s="269"/>
      <c r="F17" s="98"/>
      <c r="G17" s="98"/>
      <c r="H17" s="160">
        <f t="shared" si="0"/>
        <v>0</v>
      </c>
      <c r="I17" s="101"/>
      <c r="J17" s="100"/>
      <c r="K17" s="163"/>
      <c r="L17" s="163"/>
      <c r="M17" s="279"/>
      <c r="N17" s="279"/>
      <c r="O17" s="279"/>
      <c r="P17" s="297"/>
      <c r="Q17" s="178">
        <v>6</v>
      </c>
      <c r="R17" s="106"/>
      <c r="S17" s="104"/>
    </row>
    <row r="18" spans="1:19" ht="18" customHeight="1" x14ac:dyDescent="0.15">
      <c r="A18" s="138">
        <v>7</v>
      </c>
      <c r="B18" s="267"/>
      <c r="C18" s="268"/>
      <c r="D18" s="268"/>
      <c r="E18" s="269"/>
      <c r="F18" s="98"/>
      <c r="G18" s="98"/>
      <c r="H18" s="160">
        <f t="shared" si="0"/>
        <v>0</v>
      </c>
      <c r="I18" s="101"/>
      <c r="J18" s="100"/>
      <c r="K18" s="163"/>
      <c r="L18" s="163"/>
      <c r="M18" s="276"/>
      <c r="N18" s="276"/>
      <c r="O18" s="276"/>
      <c r="P18" s="298"/>
      <c r="Q18" s="178">
        <v>7</v>
      </c>
      <c r="R18" s="106"/>
      <c r="S18" s="104"/>
    </row>
    <row r="19" spans="1:19" ht="18" customHeight="1" x14ac:dyDescent="0.15">
      <c r="A19" s="138">
        <v>8</v>
      </c>
      <c r="B19" s="267"/>
      <c r="C19" s="268"/>
      <c r="D19" s="268"/>
      <c r="E19" s="269"/>
      <c r="F19" s="98"/>
      <c r="G19" s="98"/>
      <c r="H19" s="160">
        <f t="shared" si="0"/>
        <v>0</v>
      </c>
      <c r="I19" s="101"/>
      <c r="J19" s="100"/>
      <c r="K19" s="163"/>
      <c r="L19" s="163"/>
      <c r="M19" s="276"/>
      <c r="N19" s="276"/>
      <c r="O19" s="276"/>
      <c r="P19" s="298"/>
      <c r="Q19" s="178">
        <v>8</v>
      </c>
      <c r="R19" s="106"/>
      <c r="S19" s="104"/>
    </row>
    <row r="20" spans="1:19" ht="18" customHeight="1" x14ac:dyDescent="0.15">
      <c r="A20" s="138">
        <v>9</v>
      </c>
      <c r="B20" s="267"/>
      <c r="C20" s="268"/>
      <c r="D20" s="268"/>
      <c r="E20" s="269"/>
      <c r="F20" s="98"/>
      <c r="G20" s="98"/>
      <c r="H20" s="160">
        <f t="shared" si="0"/>
        <v>0</v>
      </c>
      <c r="I20" s="101"/>
      <c r="J20" s="100"/>
      <c r="K20" s="163"/>
      <c r="L20" s="163"/>
      <c r="M20" s="276"/>
      <c r="N20" s="276"/>
      <c r="O20" s="276"/>
      <c r="P20" s="298"/>
      <c r="Q20" s="178">
        <v>9</v>
      </c>
      <c r="R20" s="106"/>
      <c r="S20" s="104"/>
    </row>
    <row r="21" spans="1:19" ht="18" customHeight="1" x14ac:dyDescent="0.15">
      <c r="A21" s="138">
        <v>10</v>
      </c>
      <c r="B21" s="267"/>
      <c r="C21" s="268"/>
      <c r="D21" s="268"/>
      <c r="E21" s="269"/>
      <c r="F21" s="98"/>
      <c r="G21" s="98"/>
      <c r="H21" s="160">
        <f t="shared" si="0"/>
        <v>0</v>
      </c>
      <c r="I21" s="101"/>
      <c r="J21" s="100"/>
      <c r="K21" s="163"/>
      <c r="L21" s="163"/>
      <c r="M21" s="276"/>
      <c r="N21" s="276"/>
      <c r="O21" s="276"/>
      <c r="P21" s="298"/>
      <c r="Q21" s="178">
        <v>10</v>
      </c>
      <c r="R21" s="106"/>
      <c r="S21" s="104"/>
    </row>
    <row r="22" spans="1:19" ht="18" customHeight="1" x14ac:dyDescent="0.15">
      <c r="A22" s="138">
        <v>11</v>
      </c>
      <c r="B22" s="267"/>
      <c r="C22" s="268"/>
      <c r="D22" s="268"/>
      <c r="E22" s="269"/>
      <c r="F22" s="98"/>
      <c r="G22" s="98"/>
      <c r="H22" s="160">
        <f t="shared" si="0"/>
        <v>0</v>
      </c>
      <c r="I22" s="101"/>
      <c r="J22" s="100"/>
      <c r="K22" s="163"/>
      <c r="L22" s="163"/>
      <c r="M22" s="276"/>
      <c r="N22" s="276"/>
      <c r="O22" s="276"/>
      <c r="P22" s="298"/>
      <c r="Q22" s="178">
        <v>11</v>
      </c>
      <c r="R22" s="106"/>
      <c r="S22" s="104"/>
    </row>
    <row r="23" spans="1:19" ht="18" customHeight="1" x14ac:dyDescent="0.15">
      <c r="A23" s="138">
        <v>12</v>
      </c>
      <c r="B23" s="267"/>
      <c r="C23" s="268"/>
      <c r="D23" s="268"/>
      <c r="E23" s="269"/>
      <c r="F23" s="98"/>
      <c r="G23" s="98"/>
      <c r="H23" s="160">
        <f t="shared" si="0"/>
        <v>0</v>
      </c>
      <c r="I23" s="101"/>
      <c r="J23" s="100"/>
      <c r="K23" s="163"/>
      <c r="L23" s="163"/>
      <c r="M23" s="276"/>
      <c r="N23" s="276"/>
      <c r="O23" s="276"/>
      <c r="P23" s="298"/>
      <c r="Q23" s="178">
        <v>12</v>
      </c>
      <c r="R23" s="106"/>
      <c r="S23" s="105"/>
    </row>
    <row r="24" spans="1:19" ht="18" customHeight="1" x14ac:dyDescent="0.15">
      <c r="A24" s="140">
        <v>13</v>
      </c>
      <c r="B24" s="288"/>
      <c r="C24" s="289"/>
      <c r="D24" s="289"/>
      <c r="E24" s="290"/>
      <c r="F24" s="98"/>
      <c r="G24" s="98"/>
      <c r="H24" s="160">
        <f t="shared" si="0"/>
        <v>0</v>
      </c>
      <c r="I24" s="101"/>
      <c r="J24" s="100"/>
      <c r="K24" s="163"/>
      <c r="L24" s="163"/>
      <c r="M24" s="276"/>
      <c r="N24" s="276"/>
      <c r="O24" s="276"/>
      <c r="P24" s="298"/>
      <c r="Q24" s="178">
        <v>13</v>
      </c>
      <c r="R24" s="106"/>
      <c r="S24" s="104"/>
    </row>
    <row r="25" spans="1:19" ht="18" customHeight="1" x14ac:dyDescent="0.15">
      <c r="A25" s="141">
        <v>14</v>
      </c>
      <c r="B25" s="270"/>
      <c r="C25" s="271"/>
      <c r="D25" s="271"/>
      <c r="E25" s="272"/>
      <c r="F25" s="98"/>
      <c r="G25" s="98"/>
      <c r="H25" s="160">
        <f t="shared" si="0"/>
        <v>0</v>
      </c>
      <c r="I25" s="101"/>
      <c r="J25" s="100"/>
      <c r="K25" s="163"/>
      <c r="L25" s="163"/>
      <c r="M25" s="276"/>
      <c r="N25" s="276"/>
      <c r="O25" s="276"/>
      <c r="P25" s="298"/>
      <c r="Q25" s="178">
        <v>14</v>
      </c>
      <c r="R25" s="106"/>
      <c r="S25" s="104"/>
    </row>
    <row r="26" spans="1:19" ht="18" customHeight="1" x14ac:dyDescent="0.15">
      <c r="A26" s="142">
        <v>15</v>
      </c>
      <c r="B26" s="273"/>
      <c r="C26" s="274"/>
      <c r="D26" s="274"/>
      <c r="E26" s="275"/>
      <c r="F26" s="98"/>
      <c r="G26" s="98"/>
      <c r="H26" s="160">
        <f t="shared" si="0"/>
        <v>0</v>
      </c>
      <c r="I26" s="101"/>
      <c r="J26" s="100"/>
      <c r="K26" s="163"/>
      <c r="L26" s="163"/>
      <c r="M26" s="276"/>
      <c r="N26" s="276"/>
      <c r="O26" s="276"/>
      <c r="P26" s="298"/>
      <c r="Q26" s="178">
        <v>15</v>
      </c>
      <c r="R26" s="106"/>
      <c r="S26" s="104"/>
    </row>
    <row r="27" spans="1:19" ht="18" customHeight="1" x14ac:dyDescent="0.15">
      <c r="A27" s="138">
        <v>16</v>
      </c>
      <c r="B27" s="267"/>
      <c r="C27" s="268"/>
      <c r="D27" s="268"/>
      <c r="E27" s="269"/>
      <c r="F27" s="98"/>
      <c r="G27" s="98"/>
      <c r="H27" s="160">
        <f t="shared" si="0"/>
        <v>0</v>
      </c>
      <c r="I27" s="101"/>
      <c r="J27" s="100"/>
      <c r="K27" s="163"/>
      <c r="L27" s="163"/>
      <c r="M27" s="276"/>
      <c r="N27" s="276"/>
      <c r="O27" s="276"/>
      <c r="P27" s="298"/>
      <c r="Q27" s="178">
        <v>16</v>
      </c>
      <c r="R27" s="106"/>
      <c r="S27" s="104"/>
    </row>
    <row r="28" spans="1:19" ht="18" customHeight="1" x14ac:dyDescent="0.15">
      <c r="A28" s="138">
        <v>17</v>
      </c>
      <c r="B28" s="267"/>
      <c r="C28" s="268"/>
      <c r="D28" s="268"/>
      <c r="E28" s="269"/>
      <c r="F28" s="98"/>
      <c r="G28" s="98"/>
      <c r="H28" s="160">
        <f t="shared" si="0"/>
        <v>0</v>
      </c>
      <c r="I28" s="101"/>
      <c r="J28" s="100"/>
      <c r="K28" s="163"/>
      <c r="L28" s="163"/>
      <c r="M28" s="276"/>
      <c r="N28" s="276"/>
      <c r="O28" s="276"/>
      <c r="P28" s="298"/>
      <c r="Q28" s="178">
        <v>17</v>
      </c>
      <c r="R28" s="106"/>
      <c r="S28" s="104"/>
    </row>
    <row r="29" spans="1:19" ht="18" customHeight="1" x14ac:dyDescent="0.15">
      <c r="A29" s="138">
        <v>18</v>
      </c>
      <c r="B29" s="267"/>
      <c r="C29" s="268"/>
      <c r="D29" s="268"/>
      <c r="E29" s="269"/>
      <c r="F29" s="98"/>
      <c r="G29" s="98"/>
      <c r="H29" s="160">
        <f t="shared" si="0"/>
        <v>0</v>
      </c>
      <c r="I29" s="101"/>
      <c r="J29" s="100"/>
      <c r="K29" s="163"/>
      <c r="L29" s="163"/>
      <c r="M29" s="276"/>
      <c r="N29" s="276"/>
      <c r="O29" s="276"/>
      <c r="P29" s="298"/>
      <c r="Q29" s="178">
        <v>18</v>
      </c>
      <c r="R29" s="106"/>
      <c r="S29" s="104"/>
    </row>
    <row r="30" spans="1:19" ht="18" customHeight="1" x14ac:dyDescent="0.15">
      <c r="A30" s="138">
        <v>19</v>
      </c>
      <c r="B30" s="267"/>
      <c r="C30" s="268"/>
      <c r="D30" s="268"/>
      <c r="E30" s="269"/>
      <c r="F30" s="98"/>
      <c r="G30" s="98"/>
      <c r="H30" s="160">
        <f t="shared" si="0"/>
        <v>0</v>
      </c>
      <c r="I30" s="101"/>
      <c r="J30" s="100"/>
      <c r="K30" s="163"/>
      <c r="L30" s="163"/>
      <c r="M30" s="276"/>
      <c r="N30" s="276"/>
      <c r="O30" s="276"/>
      <c r="P30" s="298"/>
      <c r="Q30" s="178">
        <v>19</v>
      </c>
      <c r="R30" s="106"/>
      <c r="S30" s="104"/>
    </row>
    <row r="31" spans="1:19" ht="18" customHeight="1" x14ac:dyDescent="0.15">
      <c r="A31" s="138">
        <v>20</v>
      </c>
      <c r="B31" s="267"/>
      <c r="C31" s="268"/>
      <c r="D31" s="268"/>
      <c r="E31" s="269"/>
      <c r="F31" s="98"/>
      <c r="G31" s="98"/>
      <c r="H31" s="160">
        <f t="shared" si="0"/>
        <v>0</v>
      </c>
      <c r="I31" s="101"/>
      <c r="J31" s="100"/>
      <c r="K31" s="163"/>
      <c r="L31" s="163"/>
      <c r="M31" s="276"/>
      <c r="N31" s="276"/>
      <c r="O31" s="276"/>
      <c r="P31" s="298"/>
      <c r="Q31" s="178">
        <v>20</v>
      </c>
      <c r="R31" s="106"/>
      <c r="S31" s="104"/>
    </row>
    <row r="32" spans="1:19" ht="18" customHeight="1" x14ac:dyDescent="0.15">
      <c r="A32" s="138">
        <v>21</v>
      </c>
      <c r="B32" s="267"/>
      <c r="C32" s="268"/>
      <c r="D32" s="268"/>
      <c r="E32" s="269"/>
      <c r="F32" s="98"/>
      <c r="G32" s="98"/>
      <c r="H32" s="160">
        <f t="shared" si="0"/>
        <v>0</v>
      </c>
      <c r="I32" s="101"/>
      <c r="J32" s="100"/>
      <c r="K32" s="163"/>
      <c r="L32" s="163"/>
      <c r="M32" s="276"/>
      <c r="N32" s="276"/>
      <c r="O32" s="276"/>
      <c r="P32" s="298"/>
      <c r="Q32" s="178">
        <v>21</v>
      </c>
      <c r="R32" s="106"/>
      <c r="S32" s="104"/>
    </row>
    <row r="33" spans="1:19" ht="20.25" customHeight="1" x14ac:dyDescent="0.15">
      <c r="A33" s="138">
        <v>22</v>
      </c>
      <c r="B33" s="267"/>
      <c r="C33" s="268"/>
      <c r="D33" s="268"/>
      <c r="E33" s="269"/>
      <c r="F33" s="98"/>
      <c r="G33" s="98"/>
      <c r="H33" s="160">
        <f t="shared" si="0"/>
        <v>0</v>
      </c>
      <c r="I33" s="101"/>
      <c r="J33" s="100"/>
      <c r="K33" s="163"/>
      <c r="L33" s="163"/>
      <c r="M33" s="276"/>
      <c r="N33" s="276"/>
      <c r="O33" s="276"/>
      <c r="P33" s="298"/>
      <c r="Q33" s="178">
        <v>22</v>
      </c>
      <c r="R33" s="106"/>
      <c r="S33" s="104"/>
    </row>
    <row r="34" spans="1:19" ht="18" customHeight="1" x14ac:dyDescent="0.15">
      <c r="A34" s="138">
        <v>23</v>
      </c>
      <c r="B34" s="267"/>
      <c r="C34" s="268"/>
      <c r="D34" s="268"/>
      <c r="E34" s="269"/>
      <c r="F34" s="98"/>
      <c r="G34" s="98"/>
      <c r="H34" s="160">
        <f t="shared" si="0"/>
        <v>0</v>
      </c>
      <c r="I34" s="101"/>
      <c r="J34" s="100"/>
      <c r="K34" s="163"/>
      <c r="L34" s="163"/>
      <c r="M34" s="276"/>
      <c r="N34" s="276"/>
      <c r="O34" s="276"/>
      <c r="P34" s="298"/>
      <c r="Q34" s="178">
        <v>23</v>
      </c>
      <c r="R34" s="106"/>
      <c r="S34" s="104"/>
    </row>
    <row r="35" spans="1:19" ht="18" customHeight="1" x14ac:dyDescent="0.15">
      <c r="A35" s="138">
        <v>24</v>
      </c>
      <c r="B35" s="267"/>
      <c r="C35" s="268"/>
      <c r="D35" s="268"/>
      <c r="E35" s="269"/>
      <c r="F35" s="98"/>
      <c r="G35" s="98"/>
      <c r="H35" s="160">
        <f t="shared" si="0"/>
        <v>0</v>
      </c>
      <c r="I35" s="101"/>
      <c r="J35" s="100"/>
      <c r="K35" s="163"/>
      <c r="L35" s="163"/>
      <c r="M35" s="276"/>
      <c r="N35" s="276"/>
      <c r="O35" s="276"/>
      <c r="P35" s="298"/>
      <c r="Q35" s="178">
        <v>24</v>
      </c>
      <c r="R35" s="106"/>
      <c r="S35" s="104"/>
    </row>
    <row r="36" spans="1:19" ht="18" customHeight="1" x14ac:dyDescent="0.15">
      <c r="A36" s="138">
        <v>25</v>
      </c>
      <c r="B36" s="267"/>
      <c r="C36" s="268"/>
      <c r="D36" s="268"/>
      <c r="E36" s="269"/>
      <c r="F36" s="98"/>
      <c r="G36" s="98"/>
      <c r="H36" s="160">
        <f t="shared" si="0"/>
        <v>0</v>
      </c>
      <c r="I36" s="101"/>
      <c r="J36" s="100"/>
      <c r="K36" s="163"/>
      <c r="L36" s="163"/>
      <c r="M36" s="276"/>
      <c r="N36" s="276"/>
      <c r="O36" s="276"/>
      <c r="P36" s="298"/>
      <c r="Q36" s="178">
        <v>25</v>
      </c>
      <c r="R36" s="106"/>
      <c r="S36" s="104"/>
    </row>
    <row r="37" spans="1:19" ht="18" customHeight="1" x14ac:dyDescent="0.15">
      <c r="A37" s="138">
        <v>26</v>
      </c>
      <c r="B37" s="267"/>
      <c r="C37" s="268"/>
      <c r="D37" s="268"/>
      <c r="E37" s="269"/>
      <c r="F37" s="98"/>
      <c r="G37" s="98"/>
      <c r="H37" s="160">
        <f t="shared" si="0"/>
        <v>0</v>
      </c>
      <c r="I37" s="101"/>
      <c r="J37" s="100"/>
      <c r="K37" s="163"/>
      <c r="L37" s="163"/>
      <c r="M37" s="276"/>
      <c r="N37" s="276"/>
      <c r="O37" s="276"/>
      <c r="P37" s="298"/>
      <c r="Q37" s="178">
        <v>26</v>
      </c>
      <c r="R37" s="106"/>
      <c r="S37" s="104"/>
    </row>
    <row r="38" spans="1:19" ht="18" customHeight="1" x14ac:dyDescent="0.15">
      <c r="A38" s="138">
        <v>27</v>
      </c>
      <c r="B38" s="267"/>
      <c r="C38" s="268"/>
      <c r="D38" s="268"/>
      <c r="E38" s="269"/>
      <c r="F38" s="98"/>
      <c r="G38" s="98"/>
      <c r="H38" s="160">
        <f t="shared" si="0"/>
        <v>0</v>
      </c>
      <c r="I38" s="101"/>
      <c r="J38" s="100"/>
      <c r="K38" s="163"/>
      <c r="L38" s="163"/>
      <c r="M38" s="276"/>
      <c r="N38" s="276"/>
      <c r="O38" s="276"/>
      <c r="P38" s="298"/>
      <c r="Q38" s="178">
        <v>27</v>
      </c>
      <c r="R38" s="106"/>
      <c r="S38" s="104"/>
    </row>
    <row r="39" spans="1:19" ht="18" customHeight="1" x14ac:dyDescent="0.15">
      <c r="A39" s="138">
        <v>28</v>
      </c>
      <c r="B39" s="267"/>
      <c r="C39" s="268"/>
      <c r="D39" s="268"/>
      <c r="E39" s="269"/>
      <c r="F39" s="98"/>
      <c r="G39" s="98"/>
      <c r="H39" s="160">
        <f t="shared" si="0"/>
        <v>0</v>
      </c>
      <c r="I39" s="101"/>
      <c r="J39" s="100"/>
      <c r="K39" s="163"/>
      <c r="L39" s="163"/>
      <c r="M39" s="276"/>
      <c r="N39" s="276"/>
      <c r="O39" s="276"/>
      <c r="P39" s="298"/>
      <c r="Q39" s="178">
        <v>28</v>
      </c>
      <c r="R39" s="106"/>
      <c r="S39" s="104"/>
    </row>
    <row r="40" spans="1:19" ht="18" customHeight="1" x14ac:dyDescent="0.15">
      <c r="A40" s="186">
        <v>29</v>
      </c>
      <c r="B40" s="267"/>
      <c r="C40" s="268"/>
      <c r="D40" s="268"/>
      <c r="E40" s="269"/>
      <c r="F40" s="98"/>
      <c r="G40" s="98"/>
      <c r="H40" s="160">
        <f t="shared" si="0"/>
        <v>0</v>
      </c>
      <c r="I40" s="101"/>
      <c r="J40" s="100"/>
      <c r="K40" s="163"/>
      <c r="L40" s="163"/>
      <c r="M40" s="276"/>
      <c r="N40" s="276"/>
      <c r="O40" s="276"/>
      <c r="P40" s="298"/>
      <c r="Q40" s="178">
        <v>29</v>
      </c>
      <c r="R40" s="106"/>
      <c r="S40" s="104"/>
    </row>
    <row r="41" spans="1:19" ht="18" customHeight="1" x14ac:dyDescent="0.15">
      <c r="A41" s="186">
        <v>30</v>
      </c>
      <c r="B41" s="267"/>
      <c r="C41" s="268"/>
      <c r="D41" s="268"/>
      <c r="E41" s="269"/>
      <c r="F41" s="98"/>
      <c r="G41" s="98"/>
      <c r="H41" s="160">
        <f t="shared" si="0"/>
        <v>0</v>
      </c>
      <c r="I41" s="101"/>
      <c r="J41" s="100"/>
      <c r="K41" s="163"/>
      <c r="L41" s="163"/>
      <c r="M41" s="276"/>
      <c r="N41" s="276"/>
      <c r="O41" s="276"/>
      <c r="P41" s="298"/>
      <c r="Q41" s="178">
        <v>30</v>
      </c>
      <c r="R41" s="106"/>
      <c r="S41" s="104"/>
    </row>
    <row r="42" spans="1:19" ht="18" customHeight="1" thickBot="1" x14ac:dyDescent="0.2">
      <c r="A42" s="138">
        <v>31</v>
      </c>
      <c r="B42" s="280"/>
      <c r="C42" s="281"/>
      <c r="D42" s="281"/>
      <c r="E42" s="282"/>
      <c r="F42" s="102"/>
      <c r="G42" s="102"/>
      <c r="H42" s="161">
        <f t="shared" si="0"/>
        <v>0</v>
      </c>
      <c r="I42" s="99"/>
      <c r="J42" s="100"/>
      <c r="K42" s="164"/>
      <c r="L42" s="163"/>
      <c r="M42" s="260"/>
      <c r="N42" s="261"/>
      <c r="O42" s="261"/>
      <c r="P42" s="261"/>
      <c r="Q42" s="179">
        <v>31</v>
      </c>
      <c r="R42" s="107"/>
      <c r="S42" s="108"/>
    </row>
    <row r="43" spans="1:19" ht="18" customHeight="1" thickBot="1" x14ac:dyDescent="0.2">
      <c r="A43" s="167"/>
      <c r="B43" s="238" t="s">
        <v>1</v>
      </c>
      <c r="C43" s="239"/>
      <c r="D43" s="239"/>
      <c r="E43" s="239"/>
      <c r="F43" s="92">
        <f t="shared" ref="F43:L43" si="1">SUM(F12:F42)</f>
        <v>0</v>
      </c>
      <c r="G43" s="51">
        <f t="shared" si="1"/>
        <v>0</v>
      </c>
      <c r="H43" s="51">
        <f t="shared" si="1"/>
        <v>0</v>
      </c>
      <c r="I43" s="53">
        <f t="shared" si="1"/>
        <v>0</v>
      </c>
      <c r="J43" s="54">
        <f t="shared" si="1"/>
        <v>0</v>
      </c>
      <c r="K43" s="55">
        <f t="shared" si="1"/>
        <v>0</v>
      </c>
      <c r="L43" s="91">
        <f t="shared" si="1"/>
        <v>0</v>
      </c>
      <c r="M43" s="32"/>
      <c r="N43" s="1"/>
      <c r="O43" s="1"/>
      <c r="P43" s="1"/>
      <c r="Q43" s="1"/>
      <c r="R43" s="1"/>
    </row>
    <row r="44" spans="1:19" ht="14" thickBot="1" x14ac:dyDescent="0.2">
      <c r="A44" s="8"/>
      <c r="B44" s="283" t="s">
        <v>0</v>
      </c>
      <c r="C44" s="284"/>
      <c r="D44" s="284"/>
      <c r="E44" s="285"/>
      <c r="F44" s="88"/>
      <c r="G44" s="88"/>
      <c r="H44" s="89"/>
      <c r="I44" s="89"/>
      <c r="J44" s="90"/>
      <c r="K44" s="88"/>
      <c r="L44" s="88"/>
      <c r="M44" s="18"/>
      <c r="N44" s="5" t="s">
        <v>34</v>
      </c>
    </row>
    <row r="45" spans="1:19" ht="13.5" customHeight="1" thickBot="1" x14ac:dyDescent="0.2">
      <c r="A45" s="6"/>
      <c r="B45" s="26"/>
      <c r="C45" s="8"/>
      <c r="D45" s="8"/>
      <c r="E45" s="33"/>
      <c r="F45" s="58">
        <v>11200</v>
      </c>
      <c r="G45" s="61"/>
      <c r="H45" s="60"/>
      <c r="I45" s="184">
        <f>'Master Copy'!I45</f>
        <v>11200</v>
      </c>
      <c r="J45" s="59" t="s">
        <v>28</v>
      </c>
      <c r="K45" s="59" t="s">
        <v>29</v>
      </c>
      <c r="L45" s="60"/>
      <c r="M45" s="32"/>
    </row>
    <row r="46" spans="1:19" ht="14.25" customHeight="1" thickBot="1" x14ac:dyDescent="0.2">
      <c r="A46" s="6"/>
      <c r="B46" s="27" t="str">
        <f>'Master Copy'!B46</f>
        <v>Area Travel (10200) = $</v>
      </c>
      <c r="C46" s="34"/>
      <c r="D46" s="34"/>
      <c r="E46" s="35"/>
      <c r="F46" s="48"/>
      <c r="G46" s="49"/>
      <c r="H46" s="50"/>
      <c r="I46" s="49"/>
      <c r="J46" s="49"/>
      <c r="K46" s="49"/>
      <c r="L46" s="50"/>
      <c r="M46" s="18"/>
      <c r="N46" s="7" t="s">
        <v>33</v>
      </c>
    </row>
    <row r="47" spans="1:19" ht="15.75" customHeight="1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Q47" s="3"/>
    </row>
    <row r="48" spans="1:19" x14ac:dyDescent="0.15">
      <c r="B48" s="20" t="s">
        <v>31</v>
      </c>
      <c r="Q48" s="3"/>
    </row>
    <row r="49" spans="2:3" x14ac:dyDescent="0.15">
      <c r="B49" s="173" t="s">
        <v>47</v>
      </c>
    </row>
    <row r="52" spans="2:3" x14ac:dyDescent="0.15">
      <c r="C52" s="4"/>
    </row>
  </sheetData>
  <sheetProtection selectLockedCells="1"/>
  <mergeCells count="85">
    <mergeCell ref="A8:C8"/>
    <mergeCell ref="H8:L8"/>
    <mergeCell ref="P8:S8"/>
    <mergeCell ref="A2:C2"/>
    <mergeCell ref="A3:C3"/>
    <mergeCell ref="H3:L5"/>
    <mergeCell ref="A4:C4"/>
    <mergeCell ref="P4:S4"/>
    <mergeCell ref="A5:C5"/>
    <mergeCell ref="P5:S5"/>
    <mergeCell ref="A6:C6"/>
    <mergeCell ref="H6:N6"/>
    <mergeCell ref="P6:S6"/>
    <mergeCell ref="A7:C7"/>
    <mergeCell ref="P7:S7"/>
    <mergeCell ref="A9:C9"/>
    <mergeCell ref="R9:S9"/>
    <mergeCell ref="F10:H10"/>
    <mergeCell ref="I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B20:E20"/>
    <mergeCell ref="M20:P20"/>
    <mergeCell ref="B21:E21"/>
    <mergeCell ref="M21:P21"/>
    <mergeCell ref="B22:E22"/>
    <mergeCell ref="M22:P22"/>
    <mergeCell ref="B23:E23"/>
    <mergeCell ref="M23:P23"/>
    <mergeCell ref="B24:E24"/>
    <mergeCell ref="M24:P24"/>
    <mergeCell ref="B25:E25"/>
    <mergeCell ref="M25:P25"/>
    <mergeCell ref="B26:E26"/>
    <mergeCell ref="M26:P26"/>
    <mergeCell ref="B27:E27"/>
    <mergeCell ref="M27:P27"/>
    <mergeCell ref="B28:E28"/>
    <mergeCell ref="M28:P28"/>
    <mergeCell ref="B29:E29"/>
    <mergeCell ref="M29:P29"/>
    <mergeCell ref="B30:E30"/>
    <mergeCell ref="M30:P30"/>
    <mergeCell ref="B31:E31"/>
    <mergeCell ref="M31:P31"/>
    <mergeCell ref="B32:E32"/>
    <mergeCell ref="M32:P32"/>
    <mergeCell ref="B33:E33"/>
    <mergeCell ref="M33:P33"/>
    <mergeCell ref="B34:E34"/>
    <mergeCell ref="M34:P34"/>
    <mergeCell ref="B35:E35"/>
    <mergeCell ref="M35:P35"/>
    <mergeCell ref="B36:E36"/>
    <mergeCell ref="M36:P36"/>
    <mergeCell ref="B37:E37"/>
    <mergeCell ref="M37:P37"/>
    <mergeCell ref="B38:E38"/>
    <mergeCell ref="M38:P38"/>
    <mergeCell ref="B42:E42"/>
    <mergeCell ref="M42:P42"/>
    <mergeCell ref="B43:E43"/>
    <mergeCell ref="B44:E44"/>
    <mergeCell ref="B39:E39"/>
    <mergeCell ref="M39:P39"/>
    <mergeCell ref="B40:E40"/>
    <mergeCell ref="M40:P40"/>
    <mergeCell ref="B41:E41"/>
    <mergeCell ref="M41:P41"/>
  </mergeCells>
  <printOptions horizontalCentered="1"/>
  <pageMargins left="0" right="0" top="0.25" bottom="0.25" header="0" footer="0"/>
  <pageSetup scale="71" orientation="landscape" r:id="rId1"/>
  <headerFooter alignWithMargins="0">
    <oddFooter xml:space="preserve">&amp;R&amp;8Revised by RDC 2/4/2016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Master Copy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Chandler</dc:creator>
  <cp:lastModifiedBy>Carlos Portanova</cp:lastModifiedBy>
  <cp:lastPrinted>2021-11-30T19:49:36Z</cp:lastPrinted>
  <dcterms:created xsi:type="dcterms:W3CDTF">2007-10-09T14:29:37Z</dcterms:created>
  <dcterms:modified xsi:type="dcterms:W3CDTF">2024-12-02T18:28:09Z</dcterms:modified>
</cp:coreProperties>
</file>